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Executivo Royalti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ano2003">#REF!</definedName>
    <definedName name="_fpm2005">'[2]BASE'!#REF!</definedName>
    <definedName name="_fpm2006">'[2]BASE'!#REF!</definedName>
    <definedName name="_fpm2007">'[2]BASE'!#REF!</definedName>
    <definedName name="_fpm2008">'[2]BASE'!#REF!</definedName>
    <definedName name="_fpm2009">'[2]BASE'!#REF!</definedName>
    <definedName name="_lk2005">'[2]BASE'!#REF!</definedName>
    <definedName name="_lk2006">'[2]BASE'!#REF!</definedName>
    <definedName name="_lk2007">'[2]BASE'!#REF!</definedName>
    <definedName name="_lk2008">'[2]BASE'!#REF!</definedName>
    <definedName name="_lk2009">'[2]BASE'!#REF!</definedName>
    <definedName name="_tab1">'[3]INDICES'!$A$7:$H$12</definedName>
    <definedName name="_xlfn.SINGLE" hidden="1">#NAME?</definedName>
    <definedName name="_xlfn.SUMIFS" hidden="1">#NAME?</definedName>
    <definedName name="A_FUNDORIO">'[4]A_FUNDORIO'!#REF!</definedName>
    <definedName name="A_IPP">'[4]A_IPP'!#REF!</definedName>
    <definedName name="A_PREVIRIO">'[4]A_PREVIRIO'!#REF!</definedName>
    <definedName name="A_RIOARTE">'[4]A_RIOARTE'!#REF!</definedName>
    <definedName name="A_SMTU">'[4]A_SMTU'!#REF!</definedName>
    <definedName name="Ações">#REF!</definedName>
    <definedName name="anos">#REF!</definedName>
    <definedName name="_xlnm.Print_Area" localSheetId="0">'Executivo Royaltie'!$A$1:$O$79</definedName>
    <definedName name="bimestral">'[5]Plano'!$A$4000:$F$5999</definedName>
    <definedName name="Cancela" localSheetId="0">#REF!,#REF!</definedName>
    <definedName name="Cancela">#REF!,#REF!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od">'[6]TesMetasMes'!$O$10:$O$102</definedName>
    <definedName name="codA">'[6]OFtesMetasMes'!$O$10:$O$35</definedName>
    <definedName name="CritEx">#REF!</definedName>
    <definedName name="dd">#REF!</definedName>
    <definedName name="DespAcao">#REF!</definedName>
    <definedName name="DespElem">#REF!</definedName>
    <definedName name="Detalhes_do_Demonstrativo_MDE">#REF!</definedName>
    <definedName name="DIRETA">#REF!</definedName>
    <definedName name="DIRETA1">#REF!</definedName>
    <definedName name="DIRETAS">'[4]DIRETA'!$A$122</definedName>
    <definedName name="doExeAnt">#REF!</definedName>
    <definedName name="doExercicio">#REF!</definedName>
    <definedName name="DotacaoAtualizada">#REF!</definedName>
    <definedName name="DotacaoInicial">#REF!</definedName>
    <definedName name="dsfrw" localSheetId="0">#REF!,#REF!</definedName>
    <definedName name="dsfrw">#REF!,#REF!</definedName>
    <definedName name="E_IMPRENSA">'[4]E_IMPRENSA'!#REF!</definedName>
    <definedName name="E_IPLAN">#REF!</definedName>
    <definedName name="E_MULTIRIO">'[4]E_MULTIRIO'!#REF!</definedName>
    <definedName name="E_RIOCOP">'[4]E_RIOCOP'!#REF!</definedName>
    <definedName name="E_RIOFILME">#REF!</definedName>
    <definedName name="E_RIOLUZ">#REF!</definedName>
    <definedName name="E_RIOURBE">#REF!</definedName>
    <definedName name="Elementos">#REF!</definedName>
    <definedName name="F_ESPORTES">'[4]F_ESPORTES'!#REF!</definedName>
    <definedName name="F_FUNDACAORIO">'[4]F_FUNDACAORIO'!#REF!</definedName>
    <definedName name="F_FUNLAR">'[4]F_FUNLAR'!#REF!</definedName>
    <definedName name="F_GEORIO">'[4]F_GEORIO'!#REF!</definedName>
    <definedName name="F_JGOULART">'[4]F_JGOULART'!#REF!</definedName>
    <definedName name="F_PEJ">'[4]F_PEJ'!#REF!</definedName>
    <definedName name="F_PLANETARIO">'[4]F_PLANETARIO'!#REF!</definedName>
    <definedName name="F_RIOAGUAS">'[4]F_RIOAGUAS'!#REF!</definedName>
    <definedName name="F_RIOZOO">'[4]F_RIOZOO'!#REF!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fhksjd" localSheetId="0">#REF!,#REF!</definedName>
    <definedName name="fhksjd">#REF!,#REF!</definedName>
    <definedName name="fsdfs" localSheetId="0">#REF!</definedName>
    <definedName name="fsdfs">#REF!</definedName>
    <definedName name="Ganhos_e_perdas_de_receita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'[2]BASE'!#REF!</definedName>
    <definedName name="icms2006">'[2]BASE'!#REF!</definedName>
    <definedName name="icms2007">'[2]BASE'!#REF!</definedName>
    <definedName name="icms2008">'[2]BASE'!#REF!</definedName>
    <definedName name="icms2009">'[2]BASE'!#REF!</definedName>
    <definedName name="inativos">#REF!</definedName>
    <definedName name="ipiex2005">'[2]BASE'!#REF!</definedName>
    <definedName name="ipiex2006">'[2]BASE'!#REF!</definedName>
    <definedName name="ipiex2007">'[2]BASE'!#REF!</definedName>
    <definedName name="ipiex2008">'[2]BASE'!#REF!</definedName>
    <definedName name="ipiex2009">'[2]BASE'!#REF!</definedName>
    <definedName name="LiqAteBimAnt">#REF!</definedName>
    <definedName name="LiqAteBimestre">#REF!</definedName>
    <definedName name="LiqNoBim">#REF!</definedName>
    <definedName name="M_CETRIO">'[4]M_CETRIO'!#REF!</definedName>
    <definedName name="M_COMLURB">'[4]M_COMLURB'!#REF!</definedName>
    <definedName name="M_GUARDA">'[4]M_GUARDA'!#REF!</definedName>
    <definedName name="M_RIOTUR">'[4]M_RIOTUR'!#REF!</definedName>
    <definedName name="mensal">'[5]Plano'!$A$2:$G$2000</definedName>
    <definedName name="Naturezas">#REF!</definedName>
    <definedName name="nobo1" localSheetId="0">#REF!</definedName>
    <definedName name="nobo1">#REF!</definedName>
    <definedName name="Novo" localSheetId="0">#REF!</definedName>
    <definedName name="Novo">#REF!</definedName>
    <definedName name="ofcont">'[7]5030F'!$AB$44</definedName>
    <definedName name="ofcontpatr">'[7]5030F'!$AB$47</definedName>
    <definedName name="ofcontserv">'[7]5030F'!$AB$59</definedName>
    <definedName name="offfundef">'[7]5030F'!$AB$748</definedName>
    <definedName name="offpm">'[7]5030F'!$AB$314</definedName>
    <definedName name="offundef">'[7]5030F'!$AB$394</definedName>
    <definedName name="oficms">'[7]5030F'!$AB$378</definedName>
    <definedName name="ofind">'[7]5030F'!$AB$198</definedName>
    <definedName name="ofiptu">'[7]5030F'!$AB$9</definedName>
    <definedName name="ofipva">'[7]5030F'!$AB$380</definedName>
    <definedName name="ofiss">'[7]5030F'!$AB$15</definedName>
    <definedName name="ofitbi">'[7]5030F'!$AB$12</definedName>
    <definedName name="oforc">'[7]5030F'!$AB$472</definedName>
    <definedName name="ofort">'[7]5030F'!$AB$19</definedName>
    <definedName name="ofpat">'[7]5030F'!$AB$79</definedName>
    <definedName name="ofserv">'[7]5030F'!$AB$208</definedName>
    <definedName name="oftransf">'[7]5030F'!$AB$310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PrevAtu">#REF!</definedName>
    <definedName name="PrevInicial">#REF!</definedName>
    <definedName name="RecAnt">#REF!</definedName>
    <definedName name="RecBim">#REF!</definedName>
    <definedName name="RecNBim">#REF!</definedName>
    <definedName name="RecNoBim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'[7]5030F'!$AA$44</definedName>
    <definedName name="tcontpatr">'[7]5030F'!$AA$47</definedName>
    <definedName name="tcontserv">'[7]5030F'!$AA$59</definedName>
    <definedName name="tffundef">'[7]5030F'!$AA$748</definedName>
    <definedName name="tfpm">'[7]5030F'!$AA$314</definedName>
    <definedName name="tfundef">'[7]5030F'!$AA$394</definedName>
    <definedName name="ticms">'[7]5030F'!$AA$378</definedName>
    <definedName name="tind">'[7]5030F'!$AA$198</definedName>
    <definedName name="tiptu">'[7]5030F'!$AA$9</definedName>
    <definedName name="tipva">'[7]5030F'!$AA$380</definedName>
    <definedName name="tiss">'[7]5030F'!$AA$15</definedName>
    <definedName name="titbi">'[7]5030F'!$AA$12</definedName>
    <definedName name="torc">'[7]5030F'!$AA$472</definedName>
    <definedName name="tort">'[7]5030F'!$AA$19</definedName>
    <definedName name="tpat">'[7]5030F'!$AA$79</definedName>
    <definedName name="tserv">'[7]5030F'!$AA$208</definedName>
    <definedName name="ttransf">'[7]5030F'!$AA$310</definedName>
    <definedName name="xxx" localSheetId="0">#REF!,#REF!</definedName>
    <definedName name="xxx">#REF!,#REF!</definedName>
    <definedName name="xxxx">#REF!,#REF!</definedName>
  </definedNames>
  <calcPr fullCalcOnLoad="1"/>
</workbook>
</file>

<file path=xl/sharedStrings.xml><?xml version="1.0" encoding="utf-8"?>
<sst xmlns="http://schemas.openxmlformats.org/spreadsheetml/2006/main" count="123" uniqueCount="117">
  <si>
    <t>PREFEITURA DA CIDADE DO RIO DE JANEIRO - PODER EXECUTIVO</t>
  </si>
  <si>
    <t>RELATÓRIO DE GESTÃO FISCAL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</si>
  <si>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</si>
  <si>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</si>
  <si>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</si>
  <si>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</si>
  <si>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</si>
  <si>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</si>
  <si>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</si>
  <si>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</t>
  </si>
  <si>
    <t>TOTAL</t>
  </si>
  <si>
    <t xml:space="preserve"> RESTOS A PAGAR</t>
  </si>
  <si>
    <t>(ÚLTIMOS</t>
  </si>
  <si>
    <t xml:space="preserve">NÃO </t>
  </si>
  <si>
    <t>12 MESES)</t>
  </si>
  <si>
    <t xml:space="preserve"> PROCESSADOS</t>
  </si>
  <si>
    <t>(a)</t>
  </si>
  <si>
    <t>(b)</t>
  </si>
  <si>
    <t>DESPESA BRUTA COM PESSOAL (I)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</si>
  <si>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</si>
  <si>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</si>
  <si>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</si>
  <si>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  Benefícios Previdenciários</t>
  </si>
  <si>
    <t xml:space="preserve">    Pessoal Inativo e Pensionistas</t>
  </si>
  <si>
    <t xml:space="preserve">      Aposentadorias, Reserva e Reformas</t>
  </si>
  <si>
    <t xml:space="preserve">      Pensões</t>
  </si>
  <si>
    <t xml:space="preserve">      Outros Benefícios Previdenciários</t>
  </si>
  <si>
    <t xml:space="preserve">    Outras Despesas de Pessoal Decorrentes de Contratos de Terceirização ou de Contratação de Forma Indireta (§ 1º do art. 18 da LRF)</t>
  </si>
  <si>
    <t xml:space="preserve">    Despesa com Pessoal não Executada Orçamentariamente </t>
  </si>
  <si>
    <t xml:space="preserve">DESPESAS NÃO COMPUTADAS (II) (§ 1º do art. 19 da LRF) 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</si>
  <si>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</si>
  <si>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</si>
  <si>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</si>
  <si>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</si>
  <si>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</si>
  <si>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APURAÇÃO DO CUMPRIMENTO DO LIMITE LEGAL</t>
  </si>
  <si>
    <t>VALOR</t>
  </si>
  <si>
    <t>% SOBRE A RCL AJUSTADA</t>
  </si>
  <si>
    <t>RECEITA CORRENTE LÍQUIDA - RCL (IV)</t>
  </si>
  <si>
    <t>-</t>
  </si>
  <si>
    <t xml:space="preserve">(-) Transferências obrigatórias da União relativas às emendas individuais (art. 166-A, § 1º, da CF) (V) </t>
  </si>
  <si>
    <t xml:space="preserve">(-) Transferências obrigatórias da União relativas às emendas de bancada (art. 166, § 16 da CF) (VI)  </t>
  </si>
  <si>
    <t>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</si>
  <si>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</si>
  <si>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</si>
  <si>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</si>
  <si>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</si>
  <si>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1)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</si>
  <si>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>I – Decretos Municipais editados no dia 1º de Janeiro de 2021:</t>
  </si>
  <si>
    <t>. Decreto Rio nº 48.360/2021 – Instaura Auditoria para avaliação das folhas pagamento dos servidores ativos da Administração Direta e Indireta, dos inativos e pensionistas;</t>
  </si>
  <si>
    <t>. Decreto Rio nº 48.354/2021 – Dispõe sobre a redução dos custos com cargos em comissão, funções gratificadas e empregos de confiança nos Órgãos da Administração Direta e Indireta do Poder Executivo Municipal;</t>
  </si>
  <si>
    <t>. Decreto Rio nº 48.368/2021 – Cria grupo de trabalho com a finalidade de elaborar proposta de plano de amortização do déficit atuarial e reequilíbrio financeiro e atuarial do Fundo Especial de Previdência do Município do Rio de Janeiro;</t>
  </si>
  <si>
    <t>. Decreto Rio nº 48.394/2021 – Estabelece a centralidade dos mecanismos de controle institucional das despesas com pessoal no âmbito dos Órgãos e Entidades da Prefeitura do Rio de Janeiro e dá outras providências;</t>
  </si>
  <si>
    <t>. Decreto Rio nº 48.353/2021 – Dispõe sobre a redução das gratificações a título de encargos especiais e pelo exercício de tarefas especiais, na forma que menciona e dá outras providências;</t>
  </si>
  <si>
    <t>. Decreto Rio nº 48.374/2021 – Suspende os concursos públicos novos e em andamento nas suas diversas fases.</t>
  </si>
  <si>
    <t>II – Projetos de Lei de autoria do Poder Executivo:</t>
  </si>
  <si>
    <t>II.a – Projeto de Lei Complementar nº 4/2021 – Novo Regime Fiscal:</t>
  </si>
  <si>
    <t>Tem como objetivo implementar mecanismos permanentes de controle das contas públicas. O Novo Regime Fiscal destina-se à recuperação da capacidade de pagamento do Município, que será avaliada perante três indicadores: Endividamento, Poupança Corrente e Índice de Liquidez. Em relação às medidas que impactam o indicador da LRF de despesa com pessoal, destacam-se as seguintes:</t>
  </si>
  <si>
    <t>Adicionalmente, o projeto impõe ao Poder Executivo as seguintes vedações:</t>
  </si>
  <si>
    <t>II.b – Projeto de Lei nº 61/2021 – Reforma Previdenciária:</t>
  </si>
  <si>
    <t>A Lei Municipal da Reforma Previdenciária nº 6.852/2021, de autoria do Poder Executivo, originária do PL nº 61/2021, que “altera a Lei nº 3.344, de 28 de dezembro de 2021”, aprovado pela Câmara Municipal do Rio de Janeiro, prevê a alteração da alíquota do servidor de 11% para 14%, em obediência ao disposto no artigo 9º, § 4º da EC 103/2019. Os efeitos da lei em questão serão produzidos a partir do mês de julho de 2021.</t>
  </si>
  <si>
    <t>II.c – Projeto de Lei nº 62/2021 – Reforma Tributária:</t>
  </si>
  <si>
    <t>Refere-se à Reforma Tributária, que “altera as Lei nº 691, de 1984, nº 1.364, de 1988, nº 5.098, de 2009 e nº 5.966, de 2015, institui remissões de créditos tributários nas hipóteses que menciona, estabelece nova disciplina para transações tributárias e dá outras providências”. O projeto encontra-se em fase de discussão na referida Casa Legislativa. O PL visa impactar positivamente a receita corrente líquida do Município do Rio de Janeiro, com os seguintes objetivos principais:</t>
  </si>
  <si>
    <t>. melhorar o ambiente de negócios no Município do Rio de Janeiro, com a simplificação da legislação tributária;</t>
  </si>
  <si>
    <t>. incentivar empresas a regularizar débitos e a se fixarem no Município do Rio de Janeiro, gerando empregos;</t>
  </si>
  <si>
    <t>. premiar o bom pagador de IPTU;</t>
  </si>
  <si>
    <t>. reduzir a taxa de juros das dívidas tributárias;</t>
  </si>
  <si>
    <t>. aumentar a arrecadação revendo benefícios fiscais;</t>
  </si>
  <si>
    <t>. economia operacional com simplificação de procedimentos.</t>
  </si>
  <si>
    <t>TRAJETÓRIA DE RETORNO AO LIMITE DA DESPESA TOTAL COM PESSOAL</t>
  </si>
  <si>
    <t>3º Quadrimestre</t>
  </si>
  <si>
    <t>1º Quadrimestre</t>
  </si>
  <si>
    <t>2º Quadrimestre</t>
  </si>
  <si>
    <t xml:space="preserve">Limite </t>
  </si>
  <si>
    <t>% DTP</t>
  </si>
  <si>
    <t>% Excedente</t>
  </si>
  <si>
    <t>Redutor mínimo de</t>
  </si>
  <si>
    <t>Limite</t>
  </si>
  <si>
    <t>Redutor Residual</t>
  </si>
  <si>
    <t>Máximo</t>
  </si>
  <si>
    <t>1/3 do Excedente</t>
  </si>
  <si>
    <t>(c) = (b-a)</t>
  </si>
  <si>
    <t>(d) = (1/3*c)</t>
  </si>
  <si>
    <t>(e) = (b-d)</t>
  </si>
  <si>
    <t>(f)</t>
  </si>
  <si>
    <t>(g) = (f-a)</t>
  </si>
  <si>
    <t>(h) = (a)</t>
  </si>
  <si>
    <t>(i)</t>
  </si>
  <si>
    <t>ROYLATIES DO PETRÓLEO</t>
  </si>
  <si>
    <t>MAIO DE 2020 A ABRIL DE 2021</t>
  </si>
  <si>
    <t>mai/20</t>
  </si>
  <si>
    <t>jun/20</t>
  </si>
  <si>
    <t>jul/20</t>
  </si>
  <si>
    <t>ago/20</t>
  </si>
  <si>
    <t>set/20</t>
  </si>
  <si>
    <t>out/20</t>
  </si>
  <si>
    <t>nov/20</t>
  </si>
  <si>
    <t>dez/20</t>
  </si>
  <si>
    <t>Jan/21</t>
  </si>
  <si>
    <t>Fev/21</t>
  </si>
  <si>
    <t>mar/21</t>
  </si>
  <si>
    <t>abr/21</t>
  </si>
  <si>
    <t>FONTE: Sistema: FINCON, Unidade Responsável: Controladoria Geral do Município, Data e hora da Emissão: 31/08/2021 11:30</t>
  </si>
  <si>
    <t>2) Em atendimento ao art. 55, Inciso II da LRF, com base nas informações prestadas pela Secretaria Municipal de Fazenda e Planejamento, através do Ofício SMFP Nº 336 de 25/05/2021, elencamos as medidas corretivas adotadas pela atual gestão municipal:</t>
  </si>
  <si>
    <r>
      <t xml:space="preserve">· </t>
    </r>
    <r>
      <rPr>
        <sz val="8"/>
        <color indexed="8"/>
        <rFont val="Times New Roman"/>
        <family val="1"/>
      </rPr>
      <t>a redução do gasto tributário em incentivos e benefícios fiscais ou financeiro-fiscais dos quais decorram renúncias de receitas em 20%;</t>
    </r>
  </si>
  <si>
    <r>
      <t>·</t>
    </r>
    <r>
      <rPr>
        <sz val="8"/>
        <color indexed="8"/>
        <rFont val="Times New Roman"/>
        <family val="1"/>
      </rPr>
      <t> </t>
    </r>
    <r>
      <rPr>
        <sz val="8"/>
        <color indexed="8"/>
        <rFont val="Times New Roman"/>
        <family val="1"/>
      </rPr>
      <t>a exigência de criação por lei complementar de benefícios financeiros, tributários ou creditícios para prazo superior a quatro anos e máximo de doze anos;</t>
    </r>
  </si>
  <si>
    <r>
      <t>·</t>
    </r>
    <r>
      <rPr>
        <sz val="8"/>
        <color indexed="8"/>
        <rFont val="Times New Roman"/>
        <family val="1"/>
      </rPr>
      <t> </t>
    </r>
    <r>
      <rPr>
        <sz val="8"/>
        <color indexed="8"/>
        <rFont val="Times New Roman"/>
        <family val="1"/>
      </rPr>
      <t>redução, comparado ao exercício anterior, dos gastos com cargos em comissão, funções gratificadas, funções e empregos de confiança, em relação ao custo total vigente das respectivas estruturas de cada órgão ou entidade;</t>
    </r>
  </si>
  <si>
    <r>
      <t xml:space="preserve">· </t>
    </r>
    <r>
      <rPr>
        <sz val="8"/>
        <color indexed="8"/>
        <rFont val="Times New Roman"/>
        <family val="1"/>
      </rPr>
      <t>suspensão, por dois anos, da contagem de tempo para composição de período aquisitivo necessário para a concessão de anuênios, triênios, quinquênios, licenças-prêmio, licença especial, progressão e promoção funcional na carreira, aos agentes públicos da Administração Direta e das empresas públicas e das sociedades de economia mista e suas subsidiárias que recebam recursos do Tesouro Municipal para pagamento de despesas de pessoal ou de custeio, salvo quando o direito estiver previsto em acordo coletivo;</t>
    </r>
  </si>
  <si>
    <r>
      <t>·</t>
    </r>
    <r>
      <rPr>
        <sz val="8"/>
        <color indexed="8"/>
        <rFont val="Times New Roman"/>
        <family val="1"/>
      </rPr>
      <t> r</t>
    </r>
    <r>
      <rPr>
        <sz val="8"/>
        <color indexed="8"/>
        <rFont val="Times New Roman"/>
        <family val="1"/>
      </rPr>
      <t>edução, comparado ao exercício anterior, do montante de gasto mensal com pagamento da Gratificação de Encargos Especiais a que alude o art. 119, inciso IV, da Lei nº 94, de 14 de março de 1979;</t>
    </r>
  </si>
  <si>
    <r>
      <t xml:space="preserve">· </t>
    </r>
    <r>
      <rPr>
        <sz val="8"/>
        <color indexed="8"/>
        <rFont val="Times New Roman"/>
        <family val="1"/>
      </rPr>
      <t>redução de outras despesas de pessoal instituídas por instrumentos infralegais, conforme disposto em ato específico do Poder Executivo.</t>
    </r>
  </si>
  <si>
    <r>
      <t xml:space="preserve">· </t>
    </r>
    <r>
      <rPr>
        <sz val="8"/>
        <color indexed="8"/>
        <rFont val="Times New Roman"/>
        <family val="1"/>
      </rPr>
      <t>concessão, a qualquer título, de vantagem, aumento, reajuste ou adequação de remuneração a servidores públicos acima da inflação, exceto bonificação estipulada em acordos de resultado e meritocracia;</t>
    </r>
  </si>
  <si>
    <r>
      <t>·</t>
    </r>
    <r>
      <rPr>
        <sz val="8"/>
        <color indexed="8"/>
        <rFont val="Times New Roman"/>
        <family val="1"/>
      </rPr>
      <t> </t>
    </r>
    <r>
      <rPr>
        <sz val="8"/>
        <color indexed="8"/>
        <rFont val="Times New Roman"/>
        <family val="1"/>
      </rPr>
      <t>criação de cargo, emprego, função ou estrutura de carreira que implique aumento de despesa;</t>
    </r>
  </si>
  <si>
    <r>
      <t>·</t>
    </r>
    <r>
      <rPr>
        <sz val="8"/>
        <color indexed="8"/>
        <rFont val="Times New Roman"/>
        <family val="1"/>
      </rPr>
      <t> </t>
    </r>
    <r>
      <rPr>
        <sz val="8"/>
        <color indexed="8"/>
        <rFont val="Times New Roman"/>
        <family val="1"/>
      </rPr>
      <t>admissão ou contratação de pessoal, ressalvadas as reposições de cargos de chefia, direção e vacâncias que não acarretem aumento de despesa;</t>
    </r>
  </si>
  <si>
    <r>
      <t xml:space="preserve">· </t>
    </r>
    <r>
      <rPr>
        <sz val="8"/>
        <color indexed="8"/>
        <rFont val="Times New Roman"/>
        <family val="1"/>
      </rPr>
      <t>realização de concurso público, exceto para reposição de vacâncias nas áreas de educação, saúde e funções de estado, nos termos da regulamentação prevista no art. 32 desta Lei Complementar;</t>
    </r>
  </si>
  <si>
    <r>
      <t xml:space="preserve">· </t>
    </r>
    <r>
      <rPr>
        <sz val="8"/>
        <color indexed="8"/>
        <rFont val="Times New Roman"/>
        <family val="1"/>
      </rPr>
      <t>alteração de alíquotas ou bases de cálculo de tributos que impliquem redução da arrecadação.</t>
    </r>
  </si>
  <si>
    <t>3) Considerando a alteração introduzida pela LC 178/2021 que determina que cada Poder ou órgão considere na apuração do limite da despesa com pessoal, a integralidade das despesas com pessoal dos respectivos servidores inativos e pensionistas, mesmo que o custeio dessas despesas esteja a cargo de outro Poder ou órgão, o valor de R$ 22.343.244,50 executado orçamentariamente  através dos Programas de Trabalhos 31.01.04.031.0003.2065,  14.32.09.272.0324.4303,  31.01.04.032.0004.2066 e 14.32.09.272.0324.4305 deixou de constar na apuração do limite de pessoal do Poder Executivo e deverá ser incluído no demonstrativo do Poder Legislativo incluído o Tribunal de Contas do Município do Rio de Janeiro.</t>
  </si>
  <si>
    <t>4) Republicação em atendimento à determinação D1 constante do Voto Nº 188/2021 - BMC, do Tribunal de Contas do Município do Rio de Janeiro.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</si>
</sst>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 &quot;#,##0.00_);[Red]\(&quot;R$ &quot;#,##0.00\)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5" fillId="21" borderId="5" applyNumberFormat="0" applyAlignment="0" applyProtection="0"/>
    <xf numFmtId="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2" fillId="0" borderId="0" xfId="48" applyFont="1">
      <alignment/>
      <protection/>
    </xf>
    <xf numFmtId="0" fontId="3" fillId="0" borderId="0" xfId="48" applyFont="1">
      <alignment/>
      <protection/>
    </xf>
    <xf numFmtId="0" fontId="0" fillId="0" borderId="0" xfId="48">
      <alignment/>
      <protection/>
    </xf>
    <xf numFmtId="164" fontId="3" fillId="0" borderId="0" xfId="52" applyNumberFormat="1" applyFont="1" applyFill="1" applyAlignment="1">
      <alignment/>
    </xf>
    <xf numFmtId="43" fontId="3" fillId="0" borderId="0" xfId="48" applyNumberFormat="1" applyFont="1">
      <alignment/>
      <protection/>
    </xf>
    <xf numFmtId="165" fontId="3" fillId="0" borderId="0" xfId="0" applyNumberFormat="1" applyFont="1" applyAlignment="1">
      <alignment horizontal="right"/>
    </xf>
    <xf numFmtId="0" fontId="4" fillId="33" borderId="10" xfId="48" applyFont="1" applyFill="1" applyBorder="1" applyAlignment="1">
      <alignment horizontal="center"/>
      <protection/>
    </xf>
    <xf numFmtId="49" fontId="4" fillId="33" borderId="11" xfId="48" applyNumberFormat="1" applyFont="1" applyFill="1" applyBorder="1" applyAlignment="1">
      <alignment horizontal="center"/>
      <protection/>
    </xf>
    <xf numFmtId="0" fontId="4" fillId="33" borderId="12" xfId="48" applyFont="1" applyFill="1" applyBorder="1" applyAlignment="1">
      <alignment horizontal="center"/>
      <protection/>
    </xf>
    <xf numFmtId="49" fontId="4" fillId="33" borderId="13" xfId="48" applyNumberFormat="1" applyFont="1" applyFill="1" applyBorder="1" applyAlignment="1">
      <alignment horizontal="center"/>
      <protection/>
    </xf>
    <xf numFmtId="49" fontId="4" fillId="33" borderId="13" xfId="48" applyNumberFormat="1" applyFont="1" applyFill="1" applyBorder="1" applyAlignment="1">
      <alignment horizontal="center" vertical="center"/>
      <protection/>
    </xf>
    <xf numFmtId="0" fontId="4" fillId="33" borderId="12" xfId="48" applyFont="1" applyFill="1" applyBorder="1" applyAlignment="1">
      <alignment horizontal="center" vertical="center" wrapText="1"/>
      <protection/>
    </xf>
    <xf numFmtId="0" fontId="0" fillId="0" borderId="0" xfId="48" applyAlignment="1">
      <alignment vertical="center"/>
      <protection/>
    </xf>
    <xf numFmtId="0" fontId="4" fillId="33" borderId="14" xfId="48" applyFont="1" applyFill="1" applyBorder="1" applyAlignment="1">
      <alignment horizontal="center" vertical="top" wrapText="1"/>
      <protection/>
    </xf>
    <xf numFmtId="0" fontId="4" fillId="33" borderId="15" xfId="48" applyFont="1" applyFill="1" applyBorder="1" applyAlignment="1">
      <alignment horizontal="center" vertical="top" wrapText="1"/>
      <protection/>
    </xf>
    <xf numFmtId="0" fontId="2" fillId="0" borderId="16" xfId="48" applyFont="1" applyBorder="1">
      <alignment/>
      <protection/>
    </xf>
    <xf numFmtId="4" fontId="2" fillId="0" borderId="11" xfId="48" applyNumberFormat="1" applyFont="1" applyBorder="1">
      <alignment/>
      <protection/>
    </xf>
    <xf numFmtId="4" fontId="2" fillId="0" borderId="17" xfId="48" applyNumberFormat="1" applyFont="1" applyBorder="1">
      <alignment/>
      <protection/>
    </xf>
    <xf numFmtId="0" fontId="2" fillId="0" borderId="16" xfId="48" applyFont="1" applyBorder="1" applyAlignment="1">
      <alignment horizontal="left"/>
      <protection/>
    </xf>
    <xf numFmtId="4" fontId="2" fillId="0" borderId="13" xfId="48" applyNumberFormat="1" applyFont="1" applyBorder="1">
      <alignment/>
      <protection/>
    </xf>
    <xf numFmtId="0" fontId="3" fillId="0" borderId="16" xfId="48" applyFont="1" applyBorder="1" applyAlignment="1">
      <alignment horizontal="left"/>
      <protection/>
    </xf>
    <xf numFmtId="4" fontId="3" fillId="0" borderId="13" xfId="48" applyNumberFormat="1" applyFont="1" applyBorder="1">
      <alignment/>
      <protection/>
    </xf>
    <xf numFmtId="4" fontId="3" fillId="0" borderId="16" xfId="48" applyNumberFormat="1" applyFont="1" applyBorder="1">
      <alignment/>
      <protection/>
    </xf>
    <xf numFmtId="0" fontId="5" fillId="0" borderId="0" xfId="48" applyFont="1">
      <alignment/>
      <protection/>
    </xf>
    <xf numFmtId="0" fontId="2" fillId="0" borderId="16" xfId="48" applyFont="1" applyBorder="1" applyAlignment="1">
      <alignment horizontal="left" vertical="center" wrapText="1"/>
      <protection/>
    </xf>
    <xf numFmtId="4" fontId="2" fillId="0" borderId="13" xfId="48" applyNumberFormat="1" applyFont="1" applyBorder="1" applyAlignment="1">
      <alignment vertical="center"/>
      <protection/>
    </xf>
    <xf numFmtId="4" fontId="2" fillId="0" borderId="16" xfId="48" applyNumberFormat="1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2" fillId="0" borderId="16" xfId="48" applyFont="1" applyBorder="1" applyAlignment="1">
      <alignment vertical="center"/>
      <protection/>
    </xf>
    <xf numFmtId="4" fontId="0" fillId="0" borderId="0" xfId="48" applyNumberFormat="1">
      <alignment/>
      <protection/>
    </xf>
    <xf numFmtId="0" fontId="3" fillId="0" borderId="16" xfId="48" applyFont="1" applyBorder="1" applyAlignment="1">
      <alignment horizontal="left" indent="1"/>
      <protection/>
    </xf>
    <xf numFmtId="0" fontId="3" fillId="0" borderId="18" xfId="48" applyFont="1" applyBorder="1" applyAlignment="1">
      <alignment horizontal="left" indent="1"/>
      <protection/>
    </xf>
    <xf numFmtId="0" fontId="2" fillId="33" borderId="16" xfId="48" applyFont="1" applyFill="1" applyBorder="1">
      <alignment/>
      <protection/>
    </xf>
    <xf numFmtId="4" fontId="2" fillId="33" borderId="19" xfId="48" applyNumberFormat="1" applyFont="1" applyFill="1" applyBorder="1">
      <alignment/>
      <protection/>
    </xf>
    <xf numFmtId="0" fontId="3" fillId="0" borderId="20" xfId="48" applyFont="1" applyBorder="1">
      <alignment/>
      <protection/>
    </xf>
    <xf numFmtId="0" fontId="3" fillId="0" borderId="21" xfId="48" applyFont="1" applyBorder="1">
      <alignment/>
      <protection/>
    </xf>
    <xf numFmtId="4" fontId="3" fillId="0" borderId="21" xfId="48" applyNumberFormat="1" applyFont="1" applyBorder="1">
      <alignment/>
      <protection/>
    </xf>
    <xf numFmtId="0" fontId="3" fillId="0" borderId="22" xfId="48" applyFont="1" applyBorder="1">
      <alignment/>
      <protection/>
    </xf>
    <xf numFmtId="0" fontId="2" fillId="0" borderId="21" xfId="48" applyFont="1" applyBorder="1" applyAlignment="1">
      <alignment horizontal="center"/>
      <protection/>
    </xf>
    <xf numFmtId="0" fontId="2" fillId="0" borderId="20" xfId="48" applyFont="1" applyBorder="1" applyAlignment="1">
      <alignment horizontal="center"/>
      <protection/>
    </xf>
    <xf numFmtId="0" fontId="2" fillId="0" borderId="22" xfId="48" applyFont="1" applyBorder="1" applyAlignment="1">
      <alignment horizontal="center"/>
      <protection/>
    </xf>
    <xf numFmtId="0" fontId="3" fillId="0" borderId="20" xfId="48" applyFont="1" applyBorder="1" applyAlignment="1">
      <alignment horizontal="left"/>
      <protection/>
    </xf>
    <xf numFmtId="0" fontId="3" fillId="0" borderId="21" xfId="48" applyFont="1" applyBorder="1" applyAlignment="1">
      <alignment horizontal="left"/>
      <protection/>
    </xf>
    <xf numFmtId="164" fontId="3" fillId="0" borderId="22" xfId="52" applyNumberFormat="1" applyFont="1" applyFill="1" applyBorder="1" applyAlignment="1">
      <alignment/>
    </xf>
    <xf numFmtId="49" fontId="3" fillId="0" borderId="20" xfId="48" applyNumberFormat="1" applyFont="1" applyBorder="1">
      <alignment/>
      <protection/>
    </xf>
    <xf numFmtId="164" fontId="2" fillId="0" borderId="22" xfId="52" applyNumberFormat="1" applyFont="1" applyFill="1" applyBorder="1" applyAlignment="1">
      <alignment/>
    </xf>
    <xf numFmtId="0" fontId="2" fillId="33" borderId="20" xfId="48" applyFont="1" applyFill="1" applyBorder="1" applyAlignment="1">
      <alignment vertical="center"/>
      <protection/>
    </xf>
    <xf numFmtId="0" fontId="2" fillId="33" borderId="21" xfId="48" applyFont="1" applyFill="1" applyBorder="1" applyAlignment="1">
      <alignment horizontal="center" vertical="center"/>
      <protection/>
    </xf>
    <xf numFmtId="0" fontId="2" fillId="33" borderId="20" xfId="48" applyFont="1" applyFill="1" applyBorder="1" applyAlignment="1">
      <alignment horizontal="center" vertical="center"/>
      <protection/>
    </xf>
    <xf numFmtId="0" fontId="2" fillId="33" borderId="21" xfId="48" applyFont="1" applyFill="1" applyBorder="1" applyAlignment="1">
      <alignment vertical="center"/>
      <protection/>
    </xf>
    <xf numFmtId="164" fontId="2" fillId="33" borderId="22" xfId="52" applyNumberFormat="1" applyFont="1" applyFill="1" applyBorder="1" applyAlignment="1">
      <alignment vertical="center"/>
    </xf>
    <xf numFmtId="164" fontId="6" fillId="33" borderId="22" xfId="52" applyNumberFormat="1" applyFont="1" applyFill="1" applyBorder="1" applyAlignment="1">
      <alignment vertical="center"/>
    </xf>
    <xf numFmtId="0" fontId="3" fillId="0" borderId="23" xfId="48" applyFont="1" applyBorder="1">
      <alignment/>
      <protection/>
    </xf>
    <xf numFmtId="0" fontId="3" fillId="0" borderId="0" xfId="48" applyFont="1" applyAlignment="1">
      <alignment horizontal="left" vertical="top" wrapText="1"/>
      <protection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43" fontId="3" fillId="0" borderId="29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right" vertical="center" wrapText="1"/>
    </xf>
    <xf numFmtId="4" fontId="9" fillId="0" borderId="0" xfId="48" applyNumberFormat="1" applyFont="1">
      <alignment/>
      <protection/>
    </xf>
    <xf numFmtId="164" fontId="0" fillId="0" borderId="0" xfId="48" applyNumberFormat="1">
      <alignment/>
      <protection/>
    </xf>
    <xf numFmtId="0" fontId="5" fillId="0" borderId="30" xfId="0" applyFont="1" applyBorder="1" applyAlignment="1">
      <alignment vertical="center"/>
    </xf>
    <xf numFmtId="4" fontId="3" fillId="0" borderId="30" xfId="48" applyNumberFormat="1" applyFont="1" applyBorder="1" applyAlignment="1">
      <alignment vertical="center"/>
      <protection/>
    </xf>
    <xf numFmtId="4" fontId="3" fillId="0" borderId="31" xfId="48" applyNumberFormat="1" applyFont="1" applyBorder="1" applyAlignment="1">
      <alignment vertical="center"/>
      <protection/>
    </xf>
    <xf numFmtId="0" fontId="3" fillId="0" borderId="3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34" borderId="33" xfId="0" applyFont="1" applyFill="1" applyBorder="1" applyAlignment="1">
      <alignment horizontal="center" vertical="top" wrapText="1"/>
    </xf>
    <xf numFmtId="0" fontId="3" fillId="34" borderId="34" xfId="0" applyFont="1" applyFill="1" applyBorder="1" applyAlignment="1">
      <alignment horizontal="center" vertical="top" wrapText="1"/>
    </xf>
    <xf numFmtId="0" fontId="3" fillId="34" borderId="29" xfId="0" applyFont="1" applyFill="1" applyBorder="1" applyAlignment="1">
      <alignment horizontal="center" vertical="top" wrapText="1"/>
    </xf>
    <xf numFmtId="0" fontId="3" fillId="0" borderId="0" xfId="48" applyFont="1" applyAlignment="1">
      <alignment horizontal="left" vertical="top" wrapText="1"/>
      <protection/>
    </xf>
    <xf numFmtId="0" fontId="3" fillId="0" borderId="0" xfId="48" applyFont="1" applyAlignment="1">
      <alignment horizontal="left" wrapText="1"/>
      <protection/>
    </xf>
    <xf numFmtId="0" fontId="8" fillId="34" borderId="33" xfId="0" applyFont="1" applyFill="1" applyBorder="1" applyAlignment="1">
      <alignment horizontal="center" wrapText="1"/>
    </xf>
    <xf numFmtId="0" fontId="8" fillId="34" borderId="34" xfId="0" applyFont="1" applyFill="1" applyBorder="1" applyAlignment="1">
      <alignment horizontal="center" wrapText="1"/>
    </xf>
    <xf numFmtId="0" fontId="8" fillId="34" borderId="29" xfId="0" applyFont="1" applyFill="1" applyBorder="1" applyAlignment="1">
      <alignment horizontal="center" wrapText="1"/>
    </xf>
    <xf numFmtId="0" fontId="43" fillId="0" borderId="0" xfId="48" applyFont="1" applyAlignment="1">
      <alignment horizontal="left" vertical="top" wrapText="1"/>
      <protection/>
    </xf>
    <xf numFmtId="164" fontId="2" fillId="0" borderId="20" xfId="52" applyNumberFormat="1" applyFont="1" applyFill="1" applyBorder="1" applyAlignment="1">
      <alignment horizontal="center"/>
    </xf>
    <xf numFmtId="164" fontId="2" fillId="0" borderId="21" xfId="52" applyNumberFormat="1" applyFont="1" applyFill="1" applyBorder="1" applyAlignment="1">
      <alignment horizontal="center"/>
    </xf>
    <xf numFmtId="164" fontId="2" fillId="0" borderId="22" xfId="52" applyNumberFormat="1" applyFont="1" applyFill="1" applyBorder="1" applyAlignment="1">
      <alignment horizontal="center"/>
    </xf>
    <xf numFmtId="0" fontId="2" fillId="0" borderId="20" xfId="48" applyFont="1" applyBorder="1" applyAlignment="1">
      <alignment horizontal="center"/>
      <protection/>
    </xf>
    <xf numFmtId="0" fontId="2" fillId="0" borderId="21" xfId="48" applyFont="1" applyBorder="1" applyAlignment="1">
      <alignment horizontal="center"/>
      <protection/>
    </xf>
    <xf numFmtId="0" fontId="2" fillId="0" borderId="22" xfId="48" applyFont="1" applyBorder="1" applyAlignment="1">
      <alignment horizontal="center"/>
      <protection/>
    </xf>
    <xf numFmtId="0" fontId="3" fillId="0" borderId="20" xfId="48" applyFont="1" applyBorder="1" applyAlignment="1">
      <alignment horizontal="left"/>
      <protection/>
    </xf>
    <xf numFmtId="0" fontId="3" fillId="0" borderId="21" xfId="48" applyFont="1" applyBorder="1" applyAlignment="1">
      <alignment horizontal="left"/>
      <protection/>
    </xf>
    <xf numFmtId="0" fontId="3" fillId="0" borderId="22" xfId="48" applyFont="1" applyBorder="1" applyAlignment="1">
      <alignment horizontal="left"/>
      <protection/>
    </xf>
    <xf numFmtId="0" fontId="3" fillId="0" borderId="20" xfId="48" applyFont="1" applyBorder="1">
      <alignment/>
      <protection/>
    </xf>
    <xf numFmtId="0" fontId="3" fillId="0" borderId="21" xfId="48" applyFont="1" applyBorder="1">
      <alignment/>
      <protection/>
    </xf>
    <xf numFmtId="0" fontId="3" fillId="0" borderId="22" xfId="48" applyFont="1" applyBorder="1">
      <alignment/>
      <protection/>
    </xf>
    <xf numFmtId="49" fontId="4" fillId="33" borderId="11" xfId="48" applyNumberFormat="1" applyFont="1" applyFill="1" applyBorder="1" applyAlignment="1">
      <alignment horizontal="center" vertical="center" wrapText="1"/>
      <protection/>
    </xf>
    <xf numFmtId="49" fontId="4" fillId="33" borderId="13" xfId="48" applyNumberFormat="1" applyFont="1" applyFill="1" applyBorder="1" applyAlignment="1">
      <alignment horizontal="center" vertical="center" wrapText="1"/>
      <protection/>
    </xf>
    <xf numFmtId="49" fontId="4" fillId="33" borderId="14" xfId="48" applyNumberFormat="1" applyFont="1" applyFill="1" applyBorder="1" applyAlignment="1">
      <alignment horizontal="center" vertical="center" wrapText="1"/>
      <protection/>
    </xf>
    <xf numFmtId="49" fontId="4" fillId="33" borderId="11" xfId="48" applyNumberFormat="1" applyFont="1" applyFill="1" applyBorder="1" applyAlignment="1">
      <alignment horizontal="center" vertical="center"/>
      <protection/>
    </xf>
    <xf numFmtId="49" fontId="4" fillId="33" borderId="13" xfId="48" applyNumberFormat="1" applyFont="1" applyFill="1" applyBorder="1" applyAlignment="1">
      <alignment horizontal="center" vertical="center"/>
      <protection/>
    </xf>
    <xf numFmtId="49" fontId="4" fillId="33" borderId="14" xfId="48" applyNumberFormat="1" applyFont="1" applyFill="1" applyBorder="1" applyAlignment="1">
      <alignment horizontal="center" vertical="center"/>
      <protection/>
    </xf>
    <xf numFmtId="0" fontId="2" fillId="33" borderId="20" xfId="48" applyFont="1" applyFill="1" applyBorder="1" applyAlignment="1">
      <alignment horizontal="center"/>
      <protection/>
    </xf>
    <xf numFmtId="0" fontId="2" fillId="33" borderId="21" xfId="48" applyFont="1" applyFill="1" applyBorder="1" applyAlignment="1">
      <alignment horizontal="center"/>
      <protection/>
    </xf>
    <xf numFmtId="0" fontId="2" fillId="33" borderId="22" xfId="48" applyFont="1" applyFill="1" applyBorder="1" applyAlignment="1">
      <alignment horizontal="center"/>
      <protection/>
    </xf>
    <xf numFmtId="0" fontId="3" fillId="0" borderId="0" xfId="48" applyFont="1" applyAlignment="1">
      <alignment horizontal="center"/>
      <protection/>
    </xf>
    <xf numFmtId="0" fontId="2" fillId="0" borderId="0" xfId="48" applyFont="1" applyAlignment="1">
      <alignment horizontal="center"/>
      <protection/>
    </xf>
    <xf numFmtId="0" fontId="2" fillId="33" borderId="11" xfId="48" applyFont="1" applyFill="1" applyBorder="1" applyAlignment="1">
      <alignment horizontal="center" vertical="center"/>
      <protection/>
    </xf>
    <xf numFmtId="0" fontId="2" fillId="33" borderId="13" xfId="48" applyFont="1" applyFill="1" applyBorder="1" applyAlignment="1">
      <alignment horizontal="center" vertical="center"/>
      <protection/>
    </xf>
    <xf numFmtId="0" fontId="2" fillId="33" borderId="14" xfId="48" applyFont="1" applyFill="1" applyBorder="1" applyAlignment="1">
      <alignment horizontal="center" vertical="center"/>
      <protection/>
    </xf>
    <xf numFmtId="0" fontId="4" fillId="33" borderId="17" xfId="48" applyFont="1" applyFill="1" applyBorder="1" applyAlignment="1">
      <alignment horizontal="center"/>
      <protection/>
    </xf>
    <xf numFmtId="0" fontId="4" fillId="33" borderId="23" xfId="48" applyFont="1" applyFill="1" applyBorder="1" applyAlignment="1">
      <alignment horizontal="center"/>
      <protection/>
    </xf>
    <xf numFmtId="0" fontId="4" fillId="33" borderId="10" xfId="48" applyFont="1" applyFill="1" applyBorder="1" applyAlignment="1">
      <alignment horizontal="center"/>
      <protection/>
    </xf>
    <xf numFmtId="0" fontId="4" fillId="33" borderId="18" xfId="48" applyFont="1" applyFill="1" applyBorder="1" applyAlignment="1">
      <alignment horizontal="center"/>
      <protection/>
    </xf>
    <xf numFmtId="0" fontId="4" fillId="33" borderId="35" xfId="48" applyFont="1" applyFill="1" applyBorder="1" applyAlignment="1">
      <alignment horizontal="center"/>
      <protection/>
    </xf>
    <xf numFmtId="0" fontId="4" fillId="33" borderId="15" xfId="48" applyFont="1" applyFill="1" applyBorder="1" applyAlignment="1">
      <alignment horizontal="center"/>
      <protection/>
    </xf>
    <xf numFmtId="0" fontId="4" fillId="33" borderId="20" xfId="48" applyFont="1" applyFill="1" applyBorder="1" applyAlignment="1">
      <alignment horizontal="center"/>
      <protection/>
    </xf>
    <xf numFmtId="0" fontId="4" fillId="33" borderId="21" xfId="48" applyFont="1" applyFill="1" applyBorder="1" applyAlignment="1">
      <alignment horizontal="center"/>
      <protection/>
    </xf>
    <xf numFmtId="0" fontId="4" fillId="33" borderId="22" xfId="48" applyFont="1" applyFill="1" applyBorder="1" applyAlignment="1">
      <alignment horizontal="center"/>
      <protection/>
    </xf>
    <xf numFmtId="0" fontId="3" fillId="0" borderId="0" xfId="48" applyNumberFormat="1" applyFont="1" applyAlignment="1">
      <alignment horizontal="left" vertical="top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efeitura_Home%20Office\LRF\LRF%202021\04-abr2021\Pessoal%2004.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a\Tec9\2005\2005%20RE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alter\LRF%200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GPRV-GCT2-4017\MICRO%203934\2004\Demonstra&#231;&#245;es%20Cont&#225;beis\FUNPREVI\Demonstrativo%20FUNPREVI%20-%20FEVEREIRO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o\FluxoCxRe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N"/>
      <sheetName val="Instruções"/>
      <sheetName val="Tabelas"/>
      <sheetName val="DATAS"/>
      <sheetName val="Planilha1"/>
      <sheetName val="2020"/>
      <sheetName val="Planilha2"/>
      <sheetName val="2021"/>
      <sheetName val="Gerencial"/>
      <sheetName val="Base 2021"/>
      <sheetName val="Base Legislativo 2020"/>
      <sheetName val="Executivo Royaltie"/>
      <sheetName val="Planilha3"/>
      <sheetName val="Executivo"/>
      <sheetName val="Royalties"/>
      <sheetName val="Anexo 1 - Pessoal CMRJ"/>
      <sheetName val="Anexo 1 - Pessoal TCMRJ"/>
      <sheetName val="Anexo 1 - Pessoal Consolidado"/>
      <sheetName val="ElianeTotti"/>
      <sheetName val="Trajetória"/>
      <sheetName val="RGF Anexo 1 Consolidado"/>
      <sheetName val="Consolidado-Orçamento"/>
      <sheetName val="V-RGF Anexo I Cons"/>
      <sheetName val="Legislativo"/>
      <sheetName val="CMRJ"/>
      <sheetName val="TCMRJ"/>
      <sheetName val="Estu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</sheetNames>
    <sheetDataSet>
      <sheetData sheetId="5">
        <row r="7">
          <cell r="A7" t="str">
            <v>A</v>
          </cell>
          <cell r="B7" t="str">
            <v>Índice Inflação Passada</v>
          </cell>
          <cell r="D7">
            <v>1.0731</v>
          </cell>
          <cell r="E7">
            <v>1.058</v>
          </cell>
          <cell r="F7">
            <v>1.05</v>
          </cell>
          <cell r="G7">
            <v>1.045</v>
          </cell>
          <cell r="H7">
            <v>1.045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1.045</v>
          </cell>
          <cell r="H8">
            <v>1.045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1.035</v>
          </cell>
          <cell r="H9">
            <v>1.035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1.052497030874672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  <sheetName val="qd26"/>
      <sheetName val="qd08"/>
    </sheetNames>
    <sheetDataSet>
      <sheetData sheetId="12">
        <row r="2">
          <cell r="A2" t="str">
            <v>1.</v>
          </cell>
          <cell r="B2" t="str">
            <v>ATIVO</v>
          </cell>
          <cell r="C2">
            <v>1780475932.43</v>
          </cell>
          <cell r="D2">
            <v>362255367.56</v>
          </cell>
          <cell r="E2">
            <v>342430932.51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1611694822.86</v>
          </cell>
          <cell r="D3">
            <v>360251951.85</v>
          </cell>
          <cell r="E3">
            <v>342430932.51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5302716.06</v>
          </cell>
          <cell r="E10">
            <v>5302716.06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-67108.79</v>
          </cell>
          <cell r="D13">
            <v>31563810.1</v>
          </cell>
          <cell r="E13">
            <v>31583887.61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88056204.47</v>
          </cell>
          <cell r="E15">
            <v>88053707.93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</v>
          </cell>
          <cell r="D16">
            <v>86665655.19</v>
          </cell>
          <cell r="E16">
            <v>86667774.14</v>
          </cell>
          <cell r="F16">
            <v>68105.26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</v>
          </cell>
          <cell r="D55">
            <v>0</v>
          </cell>
          <cell r="E55">
            <v>0</v>
          </cell>
          <cell r="F55">
            <v>73391035.26</v>
          </cell>
        </row>
        <row r="56">
          <cell r="A56" t="str">
            <v>1.1.2.1.</v>
          </cell>
          <cell r="B56" t="str">
            <v>Creditos a Receber</v>
          </cell>
          <cell r="C56">
            <v>73391035.26</v>
          </cell>
          <cell r="D56">
            <v>0</v>
          </cell>
          <cell r="E56">
            <v>0</v>
          </cell>
          <cell r="F56">
            <v>73391035.26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</v>
          </cell>
          <cell r="D57">
            <v>0</v>
          </cell>
          <cell r="E57">
            <v>0</v>
          </cell>
          <cell r="F57">
            <v>73391035.26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</v>
          </cell>
          <cell r="D59">
            <v>0</v>
          </cell>
          <cell r="E59">
            <v>0</v>
          </cell>
          <cell r="F59">
            <v>73391035.26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72983166.86</v>
          </cell>
          <cell r="D60">
            <v>0</v>
          </cell>
          <cell r="E60">
            <v>0</v>
          </cell>
          <cell r="F60">
            <v>72983166.86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</v>
          </cell>
          <cell r="E90">
            <v>76362838.01</v>
          </cell>
          <cell r="F90">
            <v>1556116289.36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</v>
          </cell>
          <cell r="E91">
            <v>76362838.01</v>
          </cell>
          <cell r="F91">
            <v>1545297999.39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</v>
          </cell>
          <cell r="D92">
            <v>72734131.09</v>
          </cell>
          <cell r="E92">
            <v>59447040.02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70965009.72</v>
          </cell>
          <cell r="E95">
            <v>59447040.02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</v>
          </cell>
          <cell r="E98">
            <v>16915797.99</v>
          </cell>
          <cell r="F98">
            <v>205161564.93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</v>
          </cell>
          <cell r="E100">
            <v>16915797.99</v>
          </cell>
          <cell r="F100">
            <v>205161564.93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</v>
          </cell>
          <cell r="D103">
            <v>18521801.81</v>
          </cell>
          <cell r="E103">
            <v>15561779.67</v>
          </cell>
          <cell r="F103">
            <v>49803105.17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</v>
          </cell>
          <cell r="D110">
            <v>0</v>
          </cell>
          <cell r="E110">
            <v>0</v>
          </cell>
          <cell r="F110">
            <v>10818289.97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</v>
          </cell>
          <cell r="D127">
            <v>0</v>
          </cell>
          <cell r="E127">
            <v>0</v>
          </cell>
          <cell r="F127">
            <v>10818289.97</v>
          </cell>
        </row>
        <row r="128">
          <cell r="A128" t="str">
            <v>1.1.5.2.6.01.</v>
          </cell>
          <cell r="B128" t="str">
            <v>Acoes</v>
          </cell>
          <cell r="C128">
            <v>10818289.97</v>
          </cell>
          <cell r="D128">
            <v>0</v>
          </cell>
          <cell r="E128">
            <v>0</v>
          </cell>
          <cell r="F128">
            <v>10818289.97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</v>
          </cell>
          <cell r="D138">
            <v>0</v>
          </cell>
          <cell r="E138">
            <v>0</v>
          </cell>
          <cell r="F138">
            <v>567880.68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</v>
          </cell>
          <cell r="D148">
            <v>0</v>
          </cell>
          <cell r="E148">
            <v>0</v>
          </cell>
          <cell r="F148">
            <v>18847.33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</v>
          </cell>
          <cell r="D155">
            <v>0</v>
          </cell>
          <cell r="E155">
            <v>0</v>
          </cell>
          <cell r="F155">
            <v>79402.88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82466.43</v>
          </cell>
          <cell r="D161">
            <v>0</v>
          </cell>
          <cell r="E161">
            <v>0</v>
          </cell>
          <cell r="F161">
            <v>82466.43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168781109.57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45743716.87</v>
          </cell>
          <cell r="D179">
            <v>533350.57</v>
          </cell>
          <cell r="E179">
            <v>0</v>
          </cell>
          <cell r="F179">
            <v>46277067.44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45743716.87</v>
          </cell>
          <cell r="D182">
            <v>533350.57</v>
          </cell>
          <cell r="E182">
            <v>0</v>
          </cell>
          <cell r="F182">
            <v>46277067.44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45743716.87</v>
          </cell>
          <cell r="D183">
            <v>533350.57</v>
          </cell>
          <cell r="E183">
            <v>0</v>
          </cell>
          <cell r="F183">
            <v>46277067.44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45743716.87</v>
          </cell>
          <cell r="D184">
            <v>533350.57</v>
          </cell>
          <cell r="E184">
            <v>0</v>
          </cell>
          <cell r="F184">
            <v>46277067.44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9112671.87</v>
          </cell>
          <cell r="D185">
            <v>76450.57</v>
          </cell>
          <cell r="E185">
            <v>0</v>
          </cell>
          <cell r="F185">
            <v>9189122.44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66601930.3</v>
          </cell>
          <cell r="D195">
            <v>803603.28</v>
          </cell>
          <cell r="E195">
            <v>0</v>
          </cell>
          <cell r="F195">
            <v>67405533.58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42185376.01</v>
          </cell>
          <cell r="D197">
            <v>381294.12</v>
          </cell>
          <cell r="E197">
            <v>0</v>
          </cell>
          <cell r="F197">
            <v>42566670.13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144072.96</v>
          </cell>
          <cell r="D199">
            <v>2009.12</v>
          </cell>
          <cell r="E199">
            <v>0</v>
          </cell>
          <cell r="F199">
            <v>146082.08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133981.55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</v>
          </cell>
          <cell r="E389">
            <v>89261018.87</v>
          </cell>
          <cell r="F389">
            <v>1750632741.19</v>
          </cell>
        </row>
        <row r="390">
          <cell r="A390" t="str">
            <v>2.1.</v>
          </cell>
          <cell r="B390" t="str">
            <v>PASSIVO CIRCULANTE</v>
          </cell>
          <cell r="C390">
            <v>76400024.61</v>
          </cell>
          <cell r="D390">
            <v>88727392.17</v>
          </cell>
          <cell r="E390">
            <v>89261018.87</v>
          </cell>
          <cell r="F390">
            <v>76933651.31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10525145.28</v>
          </cell>
          <cell r="E391">
            <v>10976639.22</v>
          </cell>
          <cell r="F391">
            <v>17767930.69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10953453.04</v>
          </cell>
          <cell r="F392">
            <v>17218743.04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6969781.89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</v>
          </cell>
          <cell r="F403">
            <v>161430.2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5426516.88</v>
          </cell>
          <cell r="F411">
            <v>8340902.37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7967768.05</v>
          </cell>
          <cell r="D415">
            <v>5053432.56</v>
          </cell>
          <cell r="E415">
            <v>5252922.07</v>
          </cell>
          <cell r="F415">
            <v>8167257.56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</v>
          </cell>
          <cell r="D416">
            <v>3327978.66</v>
          </cell>
          <cell r="E416">
            <v>3525937.81</v>
          </cell>
          <cell r="F416">
            <v>5665322.47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286.46</v>
          </cell>
          <cell r="D430">
            <v>286.46</v>
          </cell>
          <cell r="E430">
            <v>286.46</v>
          </cell>
          <cell r="F430">
            <v>286.46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66453.4</v>
          </cell>
          <cell r="D439">
            <v>66453.4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9629.46</v>
          </cell>
          <cell r="D443">
            <v>9629.46</v>
          </cell>
          <cell r="E443">
            <v>9210.46</v>
          </cell>
          <cell r="F443">
            <v>9210.46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59083587.86</v>
          </cell>
          <cell r="D466">
            <v>78202246.89</v>
          </cell>
          <cell r="E466">
            <v>78284379.65</v>
          </cell>
          <cell r="F466">
            <v>59165720.62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59083587.86</v>
          </cell>
          <cell r="D467">
            <v>78202246.89</v>
          </cell>
          <cell r="E467">
            <v>78284379.65</v>
          </cell>
          <cell r="F467">
            <v>59165720.62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59083587.86</v>
          </cell>
          <cell r="D471">
            <v>78202246.89</v>
          </cell>
          <cell r="E471">
            <v>78284379.65</v>
          </cell>
          <cell r="F471">
            <v>59165720.62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</v>
          </cell>
          <cell r="D472">
            <v>78167949.56</v>
          </cell>
          <cell r="E472">
            <v>78282426.23</v>
          </cell>
          <cell r="F472">
            <v>58198416.94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</v>
          </cell>
          <cell r="F473">
            <v>58197931.49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1673699467.61</v>
          </cell>
          <cell r="D544">
            <v>377.73</v>
          </cell>
          <cell r="E544">
            <v>0</v>
          </cell>
          <cell r="F544">
            <v>1673699089.88</v>
          </cell>
        </row>
        <row r="545">
          <cell r="A545" t="str">
            <v>2.4.1.</v>
          </cell>
          <cell r="B545" t="str">
            <v>Patrimonio</v>
          </cell>
          <cell r="C545">
            <v>557434955.71</v>
          </cell>
          <cell r="D545">
            <v>0</v>
          </cell>
          <cell r="E545">
            <v>0</v>
          </cell>
          <cell r="F545">
            <v>557434955.71</v>
          </cell>
        </row>
        <row r="546">
          <cell r="A546" t="str">
            <v>2.4.1.1.</v>
          </cell>
          <cell r="B546" t="str">
            <v>Patrimonio</v>
          </cell>
          <cell r="C546">
            <v>557434955.71</v>
          </cell>
          <cell r="D546">
            <v>0</v>
          </cell>
          <cell r="E546">
            <v>0</v>
          </cell>
          <cell r="F546">
            <v>557434955.71</v>
          </cell>
        </row>
        <row r="547">
          <cell r="A547" t="str">
            <v>2.4.2.</v>
          </cell>
          <cell r="B547" t="str">
            <v>Reservas</v>
          </cell>
          <cell r="C547">
            <v>1116264511.9</v>
          </cell>
          <cell r="D547">
            <v>0</v>
          </cell>
          <cell r="E547">
            <v>0</v>
          </cell>
          <cell r="F547">
            <v>1116264511.9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</v>
          </cell>
          <cell r="D560">
            <v>0</v>
          </cell>
          <cell r="E560">
            <v>0</v>
          </cell>
          <cell r="F560">
            <v>1116264511.9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833451130.9</v>
          </cell>
          <cell r="D561">
            <v>0</v>
          </cell>
          <cell r="E561">
            <v>0</v>
          </cell>
          <cell r="F561">
            <v>833451130.9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34354025.08</v>
          </cell>
          <cell r="D562">
            <v>0</v>
          </cell>
          <cell r="E562">
            <v>0</v>
          </cell>
          <cell r="F562">
            <v>34354025.08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248459355.92</v>
          </cell>
          <cell r="D563">
            <v>0</v>
          </cell>
          <cell r="E563">
            <v>0</v>
          </cell>
          <cell r="F563">
            <v>248459355.92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82181090.02</v>
          </cell>
          <cell r="D690">
            <v>89237832.69</v>
          </cell>
          <cell r="E690">
            <v>6376531.52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82181090.02</v>
          </cell>
          <cell r="D691">
            <v>89237832.69</v>
          </cell>
          <cell r="E691">
            <v>6376531.52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82181090.02</v>
          </cell>
          <cell r="D692">
            <v>89237832.69</v>
          </cell>
          <cell r="E692">
            <v>6376531.52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82181090.02</v>
          </cell>
          <cell r="D693">
            <v>89237832.69</v>
          </cell>
          <cell r="E693">
            <v>6376531.52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82181090.02</v>
          </cell>
          <cell r="D694">
            <v>89237832.69</v>
          </cell>
          <cell r="E694">
            <v>6376531.52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70835079.61</v>
          </cell>
          <cell r="D695">
            <v>70950180.82</v>
          </cell>
          <cell r="E695">
            <v>542.03</v>
          </cell>
          <cell r="F695">
            <v>141784718.4</v>
          </cell>
        </row>
        <row r="696">
          <cell r="A696" t="str">
            <v>3.3.1.9.0.01.01.</v>
          </cell>
          <cell r="B696" t="str">
            <v>Inativos</v>
          </cell>
          <cell r="C696">
            <v>70835079.61</v>
          </cell>
          <cell r="D696">
            <v>70950180.82</v>
          </cell>
          <cell r="E696">
            <v>542.03</v>
          </cell>
          <cell r="F696">
            <v>141784718.4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10875938.04</v>
          </cell>
          <cell r="D698">
            <v>17298318.74</v>
          </cell>
          <cell r="E698">
            <v>6370248.1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10875938.04</v>
          </cell>
          <cell r="D699">
            <v>17298318.74</v>
          </cell>
          <cell r="E699">
            <v>6370248.1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</v>
          </cell>
          <cell r="D931">
            <v>1197687.79</v>
          </cell>
          <cell r="E931">
            <v>29504187.34</v>
          </cell>
          <cell r="F931">
            <v>68435450.32</v>
          </cell>
        </row>
        <row r="932">
          <cell r="A932" t="str">
            <v>4.1.</v>
          </cell>
          <cell r="B932" t="str">
            <v>RECEITAS CORRENTES</v>
          </cell>
          <cell r="C932">
            <v>40128950.77</v>
          </cell>
          <cell r="D932">
            <v>1197687.79</v>
          </cell>
          <cell r="E932">
            <v>29504187.34</v>
          </cell>
          <cell r="F932">
            <v>68435450.32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</v>
          </cell>
          <cell r="D933">
            <v>0</v>
          </cell>
          <cell r="E933">
            <v>12778106.36</v>
          </cell>
          <cell r="F933">
            <v>34324729.78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</v>
          </cell>
          <cell r="D934">
            <v>0</v>
          </cell>
          <cell r="E934">
            <v>12778106.36</v>
          </cell>
          <cell r="F934">
            <v>34324729.78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</v>
          </cell>
          <cell r="D935">
            <v>0</v>
          </cell>
          <cell r="E935">
            <v>12778106.36</v>
          </cell>
          <cell r="F935">
            <v>34324729.78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</v>
          </cell>
          <cell r="D936">
            <v>0</v>
          </cell>
          <cell r="E936">
            <v>12156638.81</v>
          </cell>
          <cell r="F936">
            <v>33703262.23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21542026.9</v>
          </cell>
          <cell r="D937">
            <v>0</v>
          </cell>
          <cell r="E937">
            <v>12156638.81</v>
          </cell>
          <cell r="F937">
            <v>33698665.71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</v>
          </cell>
          <cell r="D938">
            <v>0</v>
          </cell>
          <cell r="E938">
            <v>9100199.52</v>
          </cell>
          <cell r="F938">
            <v>27104456.78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145096.8</v>
          </cell>
          <cell r="D939">
            <v>0</v>
          </cell>
          <cell r="E939">
            <v>73257.68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32510.64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5171.15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41386.02</v>
          </cell>
          <cell r="D949">
            <v>0</v>
          </cell>
          <cell r="E949">
            <v>0</v>
          </cell>
          <cell r="F949">
            <v>41386.02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19619.94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</v>
          </cell>
          <cell r="D965">
            <v>0</v>
          </cell>
          <cell r="E965">
            <v>598139.07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303479.41</v>
          </cell>
          <cell r="F966">
            <v>303479.41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</v>
          </cell>
          <cell r="D968">
            <v>0</v>
          </cell>
          <cell r="E968">
            <v>0</v>
          </cell>
          <cell r="F968">
            <v>4596.52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</v>
          </cell>
          <cell r="D970">
            <v>0</v>
          </cell>
          <cell r="E970">
            <v>0</v>
          </cell>
          <cell r="F970">
            <v>4596.52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</v>
          </cell>
          <cell r="F978">
            <v>621467.55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16725334.86</v>
          </cell>
          <cell r="F979">
            <v>34086197.59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16725334.86</v>
          </cell>
          <cell r="F985">
            <v>34086197.59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</v>
          </cell>
          <cell r="D986">
            <v>1197687.79</v>
          </cell>
          <cell r="E986">
            <v>14484778.86</v>
          </cell>
          <cell r="F986">
            <v>29267310.38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</v>
          </cell>
          <cell r="D987">
            <v>1197687.79</v>
          </cell>
          <cell r="E987">
            <v>14484778.86</v>
          </cell>
          <cell r="F987">
            <v>29267310.38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</v>
          </cell>
          <cell r="D988">
            <v>1197687.79</v>
          </cell>
          <cell r="E988">
            <v>14484778.86</v>
          </cell>
          <cell r="F988">
            <v>29267310.38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</v>
          </cell>
          <cell r="F998">
            <v>152.45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79.71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2415.43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1232188.15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1232188.15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41386.02</v>
          </cell>
          <cell r="D1044">
            <v>0</v>
          </cell>
          <cell r="E1044">
            <v>0</v>
          </cell>
          <cell r="F1044">
            <v>41386.02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41386.02</v>
          </cell>
          <cell r="D1061">
            <v>0</v>
          </cell>
          <cell r="E1061">
            <v>0</v>
          </cell>
          <cell r="F1061">
            <v>41386.02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41386.02</v>
          </cell>
          <cell r="D1071">
            <v>0</v>
          </cell>
          <cell r="E1071">
            <v>0</v>
          </cell>
          <cell r="F1071">
            <v>41386.02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41386.02</v>
          </cell>
          <cell r="D1072">
            <v>0</v>
          </cell>
          <cell r="E1072">
            <v>0</v>
          </cell>
          <cell r="F1072">
            <v>41386.02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41386.02</v>
          </cell>
          <cell r="D1083">
            <v>0</v>
          </cell>
          <cell r="E1083">
            <v>0</v>
          </cell>
          <cell r="F1083">
            <v>41386.02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41386.02</v>
          </cell>
          <cell r="D1084">
            <v>0</v>
          </cell>
          <cell r="E1084">
            <v>0</v>
          </cell>
          <cell r="F1084">
            <v>41386.02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41386.02</v>
          </cell>
          <cell r="D1085">
            <v>0</v>
          </cell>
          <cell r="E1085">
            <v>0</v>
          </cell>
          <cell r="F1085">
            <v>41386.02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</v>
          </cell>
          <cell r="D1117">
            <v>17444.41</v>
          </cell>
          <cell r="E1117">
            <v>73863432.11</v>
          </cell>
          <cell r="F1117">
            <v>146315953.18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</v>
          </cell>
          <cell r="D1118">
            <v>0</v>
          </cell>
          <cell r="E1118">
            <v>71825505.31</v>
          </cell>
          <cell r="F1118">
            <v>141726470.45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</v>
          </cell>
          <cell r="D1119">
            <v>0</v>
          </cell>
          <cell r="E1119">
            <v>71825505.31</v>
          </cell>
          <cell r="F1119">
            <v>141726470.45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</v>
          </cell>
          <cell r="D1120">
            <v>0</v>
          </cell>
          <cell r="E1120">
            <v>71825505.31</v>
          </cell>
          <cell r="F1120">
            <v>141726470.45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</v>
          </cell>
          <cell r="F1121">
            <v>94463489.67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</v>
          </cell>
          <cell r="D1132">
            <v>0</v>
          </cell>
          <cell r="E1132">
            <v>22291460.82</v>
          </cell>
          <cell r="F1132">
            <v>47262980.78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</v>
          </cell>
          <cell r="D1140">
            <v>0</v>
          </cell>
          <cell r="E1140">
            <v>22291460.82</v>
          </cell>
          <cell r="F1140">
            <v>47262980.78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</v>
          </cell>
          <cell r="D1141">
            <v>0</v>
          </cell>
          <cell r="E1141">
            <v>22291460.82</v>
          </cell>
          <cell r="F1141">
            <v>47262980.78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</v>
          </cell>
          <cell r="D1142">
            <v>0</v>
          </cell>
          <cell r="E1142">
            <v>18223549.24</v>
          </cell>
          <cell r="F1142">
            <v>36303978.54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</v>
          </cell>
          <cell r="D1143">
            <v>0</v>
          </cell>
          <cell r="E1143">
            <v>0</v>
          </cell>
          <cell r="F1143">
            <v>296283.96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10342.3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666217.2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</v>
          </cell>
          <cell r="D4001">
            <v>614916757.39</v>
          </cell>
          <cell r="E4001">
            <v>500694358.1</v>
          </cell>
          <cell r="F4001">
            <v>1800291558.67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</v>
          </cell>
          <cell r="D4002">
            <v>610344341.34</v>
          </cell>
          <cell r="E4002">
            <v>500652972.08</v>
          </cell>
          <cell r="F4002">
            <v>1629507033.39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398399514.65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398399514.65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398399514.65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398399514.65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6535195.59</v>
          </cell>
          <cell r="E4009">
            <v>6535195.59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</v>
          </cell>
          <cell r="D4011">
            <v>4969692.32</v>
          </cell>
          <cell r="E4011">
            <v>4970245.65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</v>
          </cell>
          <cell r="E4012">
            <v>37799795.91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</v>
          </cell>
          <cell r="D4015">
            <v>145902972.53</v>
          </cell>
          <cell r="E4015">
            <v>145914455.51</v>
          </cell>
          <cell r="F4015">
            <v>68105.26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-538.42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-1130.6</v>
          </cell>
          <cell r="D4019">
            <v>6564072.71</v>
          </cell>
          <cell r="E4019">
            <v>6568719.23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78605.65</v>
          </cell>
          <cell r="E4024">
            <v>80089.21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</v>
          </cell>
          <cell r="D4054">
            <v>0</v>
          </cell>
          <cell r="E4054">
            <v>0</v>
          </cell>
          <cell r="F4054">
            <v>73391035.26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</v>
          </cell>
          <cell r="D4055">
            <v>0</v>
          </cell>
          <cell r="E4055">
            <v>0</v>
          </cell>
          <cell r="F4055">
            <v>73391035.26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</v>
          </cell>
          <cell r="D4056">
            <v>0</v>
          </cell>
          <cell r="E4056">
            <v>0</v>
          </cell>
          <cell r="F4056">
            <v>73391035.26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</v>
          </cell>
          <cell r="D4058">
            <v>0</v>
          </cell>
          <cell r="E4058">
            <v>0</v>
          </cell>
          <cell r="F4058">
            <v>73391035.26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72983166.86</v>
          </cell>
          <cell r="D4059">
            <v>0</v>
          </cell>
          <cell r="E4059">
            <v>0</v>
          </cell>
          <cell r="F4059">
            <v>72983166.86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1446379301.06</v>
          </cell>
          <cell r="D4089">
            <v>211944826.69</v>
          </cell>
          <cell r="E4089">
            <v>102207838.39</v>
          </cell>
          <cell r="F4089">
            <v>1556116289.36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1435561011.09</v>
          </cell>
          <cell r="D4090">
            <v>211944826.69</v>
          </cell>
          <cell r="E4090">
            <v>102207838.39</v>
          </cell>
          <cell r="F4090">
            <v>1545297999.39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1252858532.37</v>
          </cell>
          <cell r="D4091">
            <v>146724942.11</v>
          </cell>
          <cell r="E4091">
            <v>59447040.02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200365999.6</v>
          </cell>
          <cell r="D4093">
            <v>3000112.11</v>
          </cell>
          <cell r="E4093">
            <v>0</v>
          </cell>
          <cell r="F4093">
            <v>203366111.71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65219884.58</v>
          </cell>
          <cell r="E4097">
            <v>42760798.37</v>
          </cell>
          <cell r="F4097">
            <v>205161564.93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65219884.58</v>
          </cell>
          <cell r="E4099">
            <v>42760798.37</v>
          </cell>
          <cell r="F4099">
            <v>205161564.93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30749610.7</v>
          </cell>
          <cell r="D4102">
            <v>47183873.12</v>
          </cell>
          <cell r="E4102">
            <v>28130378.65</v>
          </cell>
          <cell r="F4102">
            <v>49803105.17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68470.76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</v>
          </cell>
          <cell r="D4109">
            <v>0</v>
          </cell>
          <cell r="E4109">
            <v>0</v>
          </cell>
          <cell r="F4109">
            <v>10818289.97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</v>
          </cell>
          <cell r="D4126">
            <v>0</v>
          </cell>
          <cell r="E4126">
            <v>0</v>
          </cell>
          <cell r="F4126">
            <v>10818289.97</v>
          </cell>
        </row>
        <row r="4127">
          <cell r="A4127" t="str">
            <v>1.1.5.2.6.01.</v>
          </cell>
          <cell r="B4127" t="str">
            <v>Acoes</v>
          </cell>
          <cell r="C4127">
            <v>10818289.97</v>
          </cell>
          <cell r="D4127">
            <v>0</v>
          </cell>
          <cell r="E4127">
            <v>0</v>
          </cell>
          <cell r="F4127">
            <v>10818289.97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</v>
          </cell>
          <cell r="D4137">
            <v>0</v>
          </cell>
          <cell r="E4137">
            <v>0</v>
          </cell>
          <cell r="F4137">
            <v>567880.68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</v>
          </cell>
          <cell r="D4147">
            <v>0</v>
          </cell>
          <cell r="E4147">
            <v>0</v>
          </cell>
          <cell r="F4147">
            <v>18847.33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</v>
          </cell>
          <cell r="D4154">
            <v>0</v>
          </cell>
          <cell r="E4154">
            <v>0</v>
          </cell>
          <cell r="F4154">
            <v>79402.88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82466.43</v>
          </cell>
          <cell r="D4160">
            <v>0</v>
          </cell>
          <cell r="E4160">
            <v>0</v>
          </cell>
          <cell r="F4160">
            <v>82466.43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41386.02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44394719.26</v>
          </cell>
          <cell r="D4178">
            <v>1882348.18</v>
          </cell>
          <cell r="E4178">
            <v>0</v>
          </cell>
          <cell r="F4178">
            <v>46277067.44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44394719.26</v>
          </cell>
          <cell r="D4181">
            <v>1882348.18</v>
          </cell>
          <cell r="E4181">
            <v>0</v>
          </cell>
          <cell r="F4181">
            <v>46277067.44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44394719.26</v>
          </cell>
          <cell r="D4182">
            <v>1882348.18</v>
          </cell>
          <cell r="E4182">
            <v>0</v>
          </cell>
          <cell r="F4182">
            <v>46277067.44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44394719.26</v>
          </cell>
          <cell r="D4183">
            <v>1882348.18</v>
          </cell>
          <cell r="E4183">
            <v>0</v>
          </cell>
          <cell r="F4183">
            <v>46277067.44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8220846.26</v>
          </cell>
          <cell r="D4184">
            <v>968276.18</v>
          </cell>
          <cell r="E4184">
            <v>0</v>
          </cell>
          <cell r="F4184">
            <v>9189122.44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121858775.99</v>
          </cell>
          <cell r="D4190">
            <v>2690067.87</v>
          </cell>
          <cell r="E4190">
            <v>41386.02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121858775.99</v>
          </cell>
          <cell r="D4192">
            <v>2690067.87</v>
          </cell>
          <cell r="E4192">
            <v>41386.02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121858775.99</v>
          </cell>
          <cell r="D4193">
            <v>2690067.87</v>
          </cell>
          <cell r="E4193">
            <v>41386.02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65953632.47</v>
          </cell>
          <cell r="D4194">
            <v>1451901.11</v>
          </cell>
          <cell r="E4194">
            <v>0</v>
          </cell>
          <cell r="F4194">
            <v>67405533.58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40858.63</v>
          </cell>
          <cell r="E4195">
            <v>41386.02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666217.2</v>
          </cell>
          <cell r="E4196">
            <v>0</v>
          </cell>
          <cell r="F4196">
            <v>42566670.13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10661747.53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4364.61</v>
          </cell>
          <cell r="E4198">
            <v>0</v>
          </cell>
          <cell r="F4198">
            <v>146082.08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133981.55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</v>
          </cell>
          <cell r="D4388">
            <v>106894656.22</v>
          </cell>
          <cell r="E4388">
            <v>171449429.22</v>
          </cell>
          <cell r="F4388">
            <v>1750623932.38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</v>
          </cell>
          <cell r="D4390">
            <v>15005056.56</v>
          </cell>
          <cell r="E4390">
            <v>21701428.14</v>
          </cell>
          <cell r="F4390">
            <v>17759121.88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21666325.11</v>
          </cell>
          <cell r="F4391">
            <v>17218743.04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</v>
          </cell>
          <cell r="D4397">
            <v>7535201.95</v>
          </cell>
          <cell r="E4397">
            <v>10268711.24</v>
          </cell>
          <cell r="F4397">
            <v>8404941.73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</v>
          </cell>
          <cell r="D4398">
            <v>7535201.95</v>
          </cell>
          <cell r="E4398">
            <v>10268711.24</v>
          </cell>
          <cell r="F4398">
            <v>8404941.73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</v>
          </cell>
          <cell r="F4399">
            <v>6969781.89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</v>
          </cell>
          <cell r="D4410">
            <v>7074820.17</v>
          </cell>
          <cell r="E4410">
            <v>10725708.81</v>
          </cell>
          <cell r="F4410">
            <v>8340902.37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</v>
          </cell>
          <cell r="F4414">
            <v>8167257.56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6081460.02</v>
          </cell>
          <cell r="F4415">
            <v>5665322.47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286.46</v>
          </cell>
          <cell r="D4429">
            <v>572.92</v>
          </cell>
          <cell r="E4429">
            <v>572.92</v>
          </cell>
          <cell r="F4429">
            <v>286.46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2265.24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18839.92</v>
          </cell>
          <cell r="F4442">
            <v>9210.46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</v>
          </cell>
          <cell r="E4465">
            <v>149748001.08</v>
          </cell>
          <cell r="F4465">
            <v>59165720.62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</v>
          </cell>
          <cell r="E4466">
            <v>149748001.08</v>
          </cell>
          <cell r="F4466">
            <v>59165720.62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</v>
          </cell>
          <cell r="E4470">
            <v>149748001.08</v>
          </cell>
          <cell r="F4470">
            <v>59165720.62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91547630.72</v>
          </cell>
          <cell r="E4471">
            <v>149746047.66</v>
          </cell>
          <cell r="F4471">
            <v>58198416.94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</v>
          </cell>
          <cell r="E4472">
            <v>122600003.66</v>
          </cell>
          <cell r="F4472">
            <v>58197931.49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27144609.08</v>
          </cell>
          <cell r="E4473">
            <v>27145094.53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1673699467.61</v>
          </cell>
          <cell r="D4543">
            <v>377.73</v>
          </cell>
          <cell r="E4543">
            <v>0</v>
          </cell>
          <cell r="F4543">
            <v>1673699089.88</v>
          </cell>
        </row>
        <row r="4544">
          <cell r="A4544" t="str">
            <v>2.4.1.</v>
          </cell>
          <cell r="B4544" t="str">
            <v>Patrimonio</v>
          </cell>
          <cell r="C4544">
            <v>557434955.71</v>
          </cell>
          <cell r="D4544">
            <v>0</v>
          </cell>
          <cell r="E4544">
            <v>0</v>
          </cell>
          <cell r="F4544">
            <v>557434955.71</v>
          </cell>
        </row>
        <row r="4545">
          <cell r="A4545" t="str">
            <v>2.4.1.1.</v>
          </cell>
          <cell r="B4545" t="str">
            <v>Patrimonio</v>
          </cell>
          <cell r="C4545">
            <v>557434955.71</v>
          </cell>
          <cell r="D4545">
            <v>0</v>
          </cell>
          <cell r="E4545">
            <v>0</v>
          </cell>
          <cell r="F4545">
            <v>557434955.71</v>
          </cell>
        </row>
        <row r="4546">
          <cell r="A4546" t="str">
            <v>2.4.2.</v>
          </cell>
          <cell r="B4546" t="str">
            <v>Reservas</v>
          </cell>
          <cell r="C4546">
            <v>1116264511.9</v>
          </cell>
          <cell r="D4546">
            <v>0</v>
          </cell>
          <cell r="E4546">
            <v>0</v>
          </cell>
          <cell r="F4546">
            <v>1116264511.9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</v>
          </cell>
          <cell r="D4559">
            <v>0</v>
          </cell>
          <cell r="E4559">
            <v>0</v>
          </cell>
          <cell r="F4559">
            <v>1116264511.9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833451130.9</v>
          </cell>
          <cell r="D4560">
            <v>0</v>
          </cell>
          <cell r="E4560">
            <v>0</v>
          </cell>
          <cell r="F4560">
            <v>833451130.9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34354025.08</v>
          </cell>
          <cell r="D4561">
            <v>0</v>
          </cell>
          <cell r="E4561">
            <v>0</v>
          </cell>
          <cell r="F4561">
            <v>34354025.08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248459355.92</v>
          </cell>
          <cell r="D4562">
            <v>0</v>
          </cell>
          <cell r="E4562">
            <v>0</v>
          </cell>
          <cell r="F4562">
            <v>248459355.92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</v>
          </cell>
          <cell r="E4689">
            <v>6376531.52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</v>
          </cell>
          <cell r="E4690">
            <v>6376531.52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</v>
          </cell>
          <cell r="E4691">
            <v>6376531.52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</v>
          </cell>
          <cell r="E4692">
            <v>6376531.52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</v>
          </cell>
          <cell r="E4693">
            <v>6376531.52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</v>
          </cell>
          <cell r="E4694">
            <v>542.03</v>
          </cell>
          <cell r="F4694">
            <v>141784718.4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</v>
          </cell>
          <cell r="E4695">
            <v>542.03</v>
          </cell>
          <cell r="F4695">
            <v>141784718.4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</v>
          </cell>
          <cell r="E4697">
            <v>6370248.1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</v>
          </cell>
          <cell r="E4698">
            <v>6370248.1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69633138.11</v>
          </cell>
          <cell r="F4930">
            <v>68435450.32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69633138.11</v>
          </cell>
          <cell r="F4931">
            <v>68435450.32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</v>
          </cell>
          <cell r="F4932">
            <v>34324729.78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</v>
          </cell>
          <cell r="F4933">
            <v>34324729.78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</v>
          </cell>
          <cell r="F4934">
            <v>34324729.78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33703262.23</v>
          </cell>
          <cell r="F4935">
            <v>33703262.23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</v>
          </cell>
          <cell r="F4936">
            <v>33698665.71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</v>
          </cell>
          <cell r="F4937">
            <v>27104456.78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32510.64</v>
          </cell>
          <cell r="F4941">
            <v>32510.64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5171.15</v>
          </cell>
          <cell r="F4944">
            <v>5171.15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41386.02</v>
          </cell>
          <cell r="F4948">
            <v>41386.02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19619.94</v>
          </cell>
          <cell r="F4951">
            <v>19619.94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303479.41</v>
          </cell>
          <cell r="F4965">
            <v>303479.41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</v>
          </cell>
          <cell r="F4967">
            <v>4596.52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</v>
          </cell>
          <cell r="F4969">
            <v>4596.52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</v>
          </cell>
          <cell r="F4977">
            <v>621467.55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</v>
          </cell>
          <cell r="F4978">
            <v>34086197.59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</v>
          </cell>
          <cell r="F4984">
            <v>34086197.59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</v>
          </cell>
          <cell r="F4985">
            <v>29267310.38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</v>
          </cell>
          <cell r="F4986">
            <v>29267310.38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</v>
          </cell>
          <cell r="F4987">
            <v>29267310.38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27464886.06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</v>
          </cell>
          <cell r="F4995">
            <v>4818093.61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152.45</v>
          </cell>
          <cell r="F4997">
            <v>152.45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1232188.15</v>
          </cell>
          <cell r="F5004">
            <v>1232188.15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1232188.15</v>
          </cell>
          <cell r="F5005">
            <v>1232188.15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52986506.12</v>
          </cell>
          <cell r="E5024">
            <v>804626.47</v>
          </cell>
          <cell r="F5024">
            <v>52181879.65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41386.02</v>
          </cell>
          <cell r="E5043">
            <v>0</v>
          </cell>
          <cell r="F5043">
            <v>41386.02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</v>
          </cell>
          <cell r="E5044">
            <v>173310602.64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41386.02</v>
          </cell>
          <cell r="E5060">
            <v>0</v>
          </cell>
          <cell r="F5060">
            <v>41386.02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173310602.64</v>
          </cell>
          <cell r="E5061">
            <v>47105120.42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41386.02</v>
          </cell>
          <cell r="E5070">
            <v>0</v>
          </cell>
          <cell r="F5070">
            <v>41386.02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41386.02</v>
          </cell>
          <cell r="E5071">
            <v>0</v>
          </cell>
          <cell r="F5071">
            <v>41386.02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41386.02</v>
          </cell>
          <cell r="E5082">
            <v>0</v>
          </cell>
          <cell r="F5082">
            <v>41386.02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41386.02</v>
          </cell>
          <cell r="E5083">
            <v>0</v>
          </cell>
          <cell r="F5083">
            <v>41386.02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41386.02</v>
          </cell>
          <cell r="E5084">
            <v>0</v>
          </cell>
          <cell r="F5084">
            <v>41386.02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141726470.45</v>
          </cell>
          <cell r="F5117">
            <v>141726470.45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141726470.45</v>
          </cell>
          <cell r="F5118">
            <v>141726470.45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141726470.45</v>
          </cell>
          <cell r="F5119">
            <v>141726470.45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</v>
          </cell>
          <cell r="F5120">
            <v>94463489.67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</v>
          </cell>
          <cell r="F5131">
            <v>47262980.78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</v>
          </cell>
          <cell r="F5139">
            <v>47262980.78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</v>
          </cell>
          <cell r="F5140">
            <v>47262980.78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36303978.54</v>
          </cell>
          <cell r="F5141">
            <v>36303978.54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</v>
          </cell>
          <cell r="F5142">
            <v>296283.96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10342.3</v>
          </cell>
          <cell r="F5148">
            <v>10342.3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</v>
          </cell>
          <cell r="F5159">
            <v>63205.44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</v>
          </cell>
          <cell r="F5192">
            <v>4589482.73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</v>
          </cell>
          <cell r="F5202">
            <v>4589482.73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666217.2</v>
          </cell>
          <cell r="F5237">
            <v>666217.2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P125"/>
  <sheetViews>
    <sheetView showGridLines="0" tabSelected="1" view="pageBreakPreview" zoomScaleNormal="120" zoomScaleSheetLayoutView="100" zoomScalePageLayoutView="0" workbookViewId="0" topLeftCell="A1">
      <pane xSplit="1" ySplit="15" topLeftCell="B69" activePane="bottomRight" state="frozen"/>
      <selection pane="topLeft" activeCell="W36" sqref="W36"/>
      <selection pane="topRight" activeCell="W36" sqref="W36"/>
      <selection pane="bottomLeft" activeCell="W36" sqref="W36"/>
      <selection pane="bottomRight" activeCell="B80" sqref="B80"/>
    </sheetView>
  </sheetViews>
  <sheetFormatPr defaultColWidth="9.140625" defaultRowHeight="11.25" customHeight="1"/>
  <cols>
    <col min="1" max="1" width="49.140625" style="3" customWidth="1"/>
    <col min="2" max="2" width="13.00390625" style="3" customWidth="1"/>
    <col min="3" max="3" width="13.140625" style="3" bestFit="1" customWidth="1"/>
    <col min="4" max="4" width="13.00390625" style="3" bestFit="1" customWidth="1"/>
    <col min="5" max="11" width="13.00390625" style="3" customWidth="1"/>
    <col min="12" max="12" width="15.140625" style="3" bestFit="1" customWidth="1"/>
    <col min="13" max="13" width="13.7109375" style="3" bestFit="1" customWidth="1"/>
    <col min="14" max="14" width="13.8515625" style="3" customWidth="1"/>
    <col min="15" max="15" width="15.8515625" style="3" bestFit="1" customWidth="1"/>
    <col min="16" max="16" width="16.8515625" style="3" customWidth="1"/>
    <col min="17" max="16384" width="9.140625" style="3" customWidth="1"/>
  </cols>
  <sheetData>
    <row r="1" spans="1:15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.25" customHeigh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1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1.25" customHeight="1">
      <c r="A4" s="102" t="s">
        <v>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11.25" customHeight="1">
      <c r="A5" s="101" t="s">
        <v>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ht="11.25" customHeight="1">
      <c r="A6" s="101" t="s">
        <v>89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5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4"/>
      <c r="N7" s="2"/>
      <c r="O7" s="2"/>
    </row>
    <row r="8" spans="1:15" ht="11.25" customHeight="1">
      <c r="A8" s="2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5"/>
      <c r="N8" s="2"/>
      <c r="O8" s="6">
        <v>1</v>
      </c>
    </row>
    <row r="9" spans="1:15" ht="11.25" customHeight="1">
      <c r="A9" s="103" t="s">
        <v>5</v>
      </c>
      <c r="B9" s="106" t="s">
        <v>6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</row>
    <row r="10" spans="1:15" ht="11.25" customHeight="1">
      <c r="A10" s="104"/>
      <c r="B10" s="109" t="s">
        <v>7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1"/>
    </row>
    <row r="11" spans="1:15" ht="11.25" customHeight="1">
      <c r="A11" s="104"/>
      <c r="B11" s="112" t="s">
        <v>8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4"/>
      <c r="O11" s="7" t="s">
        <v>9</v>
      </c>
    </row>
    <row r="12" spans="1:15" ht="11.25" customHeight="1">
      <c r="A12" s="104"/>
      <c r="B12" s="92" t="s">
        <v>90</v>
      </c>
      <c r="C12" s="92" t="s">
        <v>91</v>
      </c>
      <c r="D12" s="92" t="s">
        <v>92</v>
      </c>
      <c r="E12" s="92" t="s">
        <v>93</v>
      </c>
      <c r="F12" s="92" t="s">
        <v>94</v>
      </c>
      <c r="G12" s="92" t="s">
        <v>95</v>
      </c>
      <c r="H12" s="92" t="s">
        <v>96</v>
      </c>
      <c r="I12" s="92" t="s">
        <v>97</v>
      </c>
      <c r="J12" s="92" t="s">
        <v>98</v>
      </c>
      <c r="K12" s="92" t="s">
        <v>99</v>
      </c>
      <c r="L12" s="92" t="s">
        <v>100</v>
      </c>
      <c r="M12" s="95" t="s">
        <v>101</v>
      </c>
      <c r="N12" s="8" t="s">
        <v>10</v>
      </c>
      <c r="O12" s="9" t="s">
        <v>11</v>
      </c>
    </row>
    <row r="13" spans="1:15" ht="11.25" customHeight="1">
      <c r="A13" s="104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6"/>
      <c r="N13" s="10" t="s">
        <v>12</v>
      </c>
      <c r="O13" s="9" t="s">
        <v>13</v>
      </c>
    </row>
    <row r="14" spans="1:15" s="13" customFormat="1" ht="12.75">
      <c r="A14" s="104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6"/>
      <c r="N14" s="11" t="s">
        <v>14</v>
      </c>
      <c r="O14" s="12" t="s">
        <v>15</v>
      </c>
    </row>
    <row r="15" spans="1:15" ht="12.75">
      <c r="A15" s="105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7"/>
      <c r="N15" s="14" t="s">
        <v>16</v>
      </c>
      <c r="O15" s="15" t="s">
        <v>17</v>
      </c>
    </row>
    <row r="16" spans="1:15" ht="11.25" customHeight="1">
      <c r="A16" s="16" t="s">
        <v>18</v>
      </c>
      <c r="B16" s="17">
        <v>1435575909.19</v>
      </c>
      <c r="C16" s="17">
        <v>1343316965.4899998</v>
      </c>
      <c r="D16" s="17">
        <v>1456133832.8999996</v>
      </c>
      <c r="E16" s="17">
        <v>1467273308.6400003</v>
      </c>
      <c r="F16" s="17">
        <v>1365339651.6499999</v>
      </c>
      <c r="G16" s="17">
        <v>1488335064.4100003</v>
      </c>
      <c r="H16" s="17">
        <v>1553301230.1000004</v>
      </c>
      <c r="I16" s="17">
        <v>2558099653.68</v>
      </c>
      <c r="J16" s="17">
        <v>1352787216.5800002</v>
      </c>
      <c r="K16" s="17">
        <v>1189139161.95</v>
      </c>
      <c r="L16" s="17">
        <v>1398986063.5300004</v>
      </c>
      <c r="M16" s="17">
        <v>1256901997.8800004</v>
      </c>
      <c r="N16" s="18">
        <v>17865190056</v>
      </c>
      <c r="O16" s="17">
        <v>135633779.26</v>
      </c>
    </row>
    <row r="17" spans="1:15" ht="11.25" customHeight="1">
      <c r="A17" s="19" t="s">
        <v>19</v>
      </c>
      <c r="B17" s="20">
        <v>1000124089.9700001</v>
      </c>
      <c r="C17" s="20">
        <v>913072237.7399998</v>
      </c>
      <c r="D17" s="20">
        <v>1016894716.2699997</v>
      </c>
      <c r="E17" s="20">
        <v>1029317309.9900004</v>
      </c>
      <c r="F17" s="20">
        <v>934272310.8499999</v>
      </c>
      <c r="G17" s="20">
        <v>1048448045.2800003</v>
      </c>
      <c r="H17" s="20">
        <v>1117803269.7500002</v>
      </c>
      <c r="I17" s="20">
        <v>1665432124.7899997</v>
      </c>
      <c r="J17" s="20">
        <v>938652973.0400001</v>
      </c>
      <c r="K17" s="20">
        <v>769201250.42</v>
      </c>
      <c r="L17" s="20">
        <v>977660116.9400003</v>
      </c>
      <c r="M17" s="20">
        <v>843530271.7400002</v>
      </c>
      <c r="N17" s="20">
        <v>12254408716.779999</v>
      </c>
      <c r="O17" s="20">
        <v>83236034.61</v>
      </c>
    </row>
    <row r="18" spans="1:16" ht="11.25" customHeight="1">
      <c r="A18" s="21" t="s">
        <v>20</v>
      </c>
      <c r="B18" s="22">
        <v>732630150.3900001</v>
      </c>
      <c r="C18" s="22">
        <v>619528700.0699998</v>
      </c>
      <c r="D18" s="22">
        <v>702959708.5399997</v>
      </c>
      <c r="E18" s="22">
        <v>734198807.3700004</v>
      </c>
      <c r="F18" s="22">
        <v>640512224.81</v>
      </c>
      <c r="G18" s="22">
        <v>735399094.8500003</v>
      </c>
      <c r="H18" s="22">
        <v>614886467.7500001</v>
      </c>
      <c r="I18" s="22">
        <v>1290146387.2699997</v>
      </c>
      <c r="J18" s="22">
        <v>662887043.4200001</v>
      </c>
      <c r="K18" s="22">
        <v>667810013.17</v>
      </c>
      <c r="L18" s="22">
        <v>667917479.4800003</v>
      </c>
      <c r="M18" s="22">
        <v>565581517.1600002</v>
      </c>
      <c r="N18" s="23">
        <v>8634457594.28</v>
      </c>
      <c r="O18" s="22">
        <v>17323987.61</v>
      </c>
      <c r="P18" s="30">
        <f>N18-8625620438.64</f>
        <v>8837155.640001297</v>
      </c>
    </row>
    <row r="19" spans="1:15" ht="11.25" customHeight="1">
      <c r="A19" s="21" t="s">
        <v>21</v>
      </c>
      <c r="B19" s="22">
        <v>265041223.47</v>
      </c>
      <c r="C19" s="22">
        <v>291318815.19</v>
      </c>
      <c r="D19" s="22">
        <v>311793627.24</v>
      </c>
      <c r="E19" s="22">
        <v>293056882.73</v>
      </c>
      <c r="F19" s="22">
        <v>291603296.4</v>
      </c>
      <c r="G19" s="22">
        <v>310966193.6</v>
      </c>
      <c r="H19" s="22">
        <v>500904906.78</v>
      </c>
      <c r="I19" s="22">
        <v>371391484.38</v>
      </c>
      <c r="J19" s="22">
        <v>275765929.62</v>
      </c>
      <c r="K19" s="22">
        <v>101391237.25</v>
      </c>
      <c r="L19" s="22">
        <v>309742637.46000004</v>
      </c>
      <c r="M19" s="22">
        <v>277948754.58</v>
      </c>
      <c r="N19" s="23">
        <v>3600924988.7</v>
      </c>
      <c r="O19" s="22">
        <v>65912047</v>
      </c>
    </row>
    <row r="20" spans="1:15" ht="11.25" customHeight="1">
      <c r="A20" s="21" t="s">
        <v>22</v>
      </c>
      <c r="B20" s="22">
        <v>2452716.1100000003</v>
      </c>
      <c r="C20" s="22">
        <v>2224722.48</v>
      </c>
      <c r="D20" s="22">
        <v>2141380.4899999998</v>
      </c>
      <c r="E20" s="22">
        <v>2061619.8900000001</v>
      </c>
      <c r="F20" s="22">
        <v>2156789.64</v>
      </c>
      <c r="G20" s="22">
        <v>2082756.8299999998</v>
      </c>
      <c r="H20" s="22">
        <v>2011895.22</v>
      </c>
      <c r="I20" s="22">
        <v>3894253.14</v>
      </c>
      <c r="J20" s="22">
        <v>0</v>
      </c>
      <c r="K20" s="22">
        <v>0</v>
      </c>
      <c r="L20" s="22">
        <v>0</v>
      </c>
      <c r="M20" s="22">
        <v>0</v>
      </c>
      <c r="N20" s="23">
        <v>19026133.8</v>
      </c>
      <c r="O20" s="22">
        <v>0</v>
      </c>
    </row>
    <row r="21" spans="1:15" s="24" customFormat="1" ht="11.25" customHeight="1">
      <c r="A21" s="19" t="s">
        <v>23</v>
      </c>
      <c r="B21" s="20">
        <v>429599860.88</v>
      </c>
      <c r="C21" s="20">
        <v>427201550.04</v>
      </c>
      <c r="D21" s="20">
        <v>429302498.8</v>
      </c>
      <c r="E21" s="20">
        <v>432055213.93</v>
      </c>
      <c r="F21" s="20">
        <v>423362689.81</v>
      </c>
      <c r="G21" s="20">
        <v>435839274.93</v>
      </c>
      <c r="H21" s="20">
        <v>430253291.1700001</v>
      </c>
      <c r="I21" s="20">
        <v>886113166.9100001</v>
      </c>
      <c r="J21" s="20">
        <v>414133867.90999997</v>
      </c>
      <c r="K21" s="20">
        <v>417216901.4</v>
      </c>
      <c r="L21" s="20">
        <v>417925629.08000004</v>
      </c>
      <c r="M21" s="20">
        <v>409260445.97999996</v>
      </c>
      <c r="N21" s="20">
        <v>5552264390.839999</v>
      </c>
      <c r="O21" s="20">
        <v>46312033.11</v>
      </c>
    </row>
    <row r="22" spans="1:16" ht="11.25" customHeight="1">
      <c r="A22" s="21" t="s">
        <v>24</v>
      </c>
      <c r="B22" s="22">
        <v>366804052.94</v>
      </c>
      <c r="C22" s="22">
        <v>364113488.5</v>
      </c>
      <c r="D22" s="22">
        <v>365144882.02000004</v>
      </c>
      <c r="E22" s="22">
        <v>364919421.26</v>
      </c>
      <c r="F22" s="22">
        <v>364827805.45</v>
      </c>
      <c r="G22" s="22">
        <v>365164275.56</v>
      </c>
      <c r="H22" s="22">
        <v>365128996.56000006</v>
      </c>
      <c r="I22" s="22">
        <v>754509684.5</v>
      </c>
      <c r="J22" s="22">
        <v>344266648.18</v>
      </c>
      <c r="K22" s="22">
        <v>348164870.23</v>
      </c>
      <c r="L22" s="22">
        <v>354354175.70000005</v>
      </c>
      <c r="M22" s="22">
        <v>345322792.2</v>
      </c>
      <c r="N22" s="23">
        <v>4702721093.099999</v>
      </c>
      <c r="O22" s="22">
        <v>288463.04</v>
      </c>
      <c r="P22" s="30">
        <f>N22-4690181927.58</f>
        <v>12539165.519999504</v>
      </c>
    </row>
    <row r="23" spans="1:16" ht="11.25" customHeight="1">
      <c r="A23" s="21" t="s">
        <v>25</v>
      </c>
      <c r="B23" s="22">
        <v>57457601.46</v>
      </c>
      <c r="C23" s="22">
        <v>57722804.620000005</v>
      </c>
      <c r="D23" s="22">
        <v>58703503.59</v>
      </c>
      <c r="E23" s="22">
        <v>61143234.68000001</v>
      </c>
      <c r="F23" s="22">
        <v>58531843.5</v>
      </c>
      <c r="G23" s="22">
        <v>59440518.04000001</v>
      </c>
      <c r="H23" s="22">
        <v>59451163.54</v>
      </c>
      <c r="I23" s="22">
        <v>120121279.33000001</v>
      </c>
      <c r="J23" s="22">
        <v>69867219.72999999</v>
      </c>
      <c r="K23" s="22">
        <v>69052031.16999999</v>
      </c>
      <c r="L23" s="22">
        <v>63571453.379999995</v>
      </c>
      <c r="M23" s="22">
        <v>63937653.779999994</v>
      </c>
      <c r="N23" s="23">
        <v>799000306.82</v>
      </c>
      <c r="O23" s="22">
        <v>46023570.07</v>
      </c>
      <c r="P23" s="30">
        <f>N23-788372660.5</f>
        <v>10627646.320000052</v>
      </c>
    </row>
    <row r="24" spans="1:15" ht="11.25" customHeight="1">
      <c r="A24" s="21" t="s">
        <v>26</v>
      </c>
      <c r="B24" s="22">
        <v>5338206.48</v>
      </c>
      <c r="C24" s="22">
        <v>5365256.92</v>
      </c>
      <c r="D24" s="22">
        <v>5454113.1899999995</v>
      </c>
      <c r="E24" s="22">
        <v>5992557.99</v>
      </c>
      <c r="F24" s="22">
        <v>3040.86</v>
      </c>
      <c r="G24" s="22">
        <v>11234481.33</v>
      </c>
      <c r="H24" s="22">
        <v>5673131.07</v>
      </c>
      <c r="I24" s="22">
        <v>11482203.08</v>
      </c>
      <c r="J24" s="22">
        <v>0</v>
      </c>
      <c r="K24" s="22">
        <v>0</v>
      </c>
      <c r="L24" s="22">
        <v>0</v>
      </c>
      <c r="M24" s="22">
        <v>0</v>
      </c>
      <c r="N24" s="23">
        <v>50542990.919999994</v>
      </c>
      <c r="O24" s="22">
        <v>0</v>
      </c>
    </row>
    <row r="25" spans="1:15" s="28" customFormat="1" ht="36.75" customHeight="1">
      <c r="A25" s="25" t="s">
        <v>27</v>
      </c>
      <c r="B25" s="26">
        <v>5851958.34</v>
      </c>
      <c r="C25" s="26">
        <v>3043177.71</v>
      </c>
      <c r="D25" s="26">
        <v>9936617.829999998</v>
      </c>
      <c r="E25" s="26">
        <v>5900784.720000001</v>
      </c>
      <c r="F25" s="26">
        <v>7704650.99</v>
      </c>
      <c r="G25" s="26">
        <v>4047744.1999999997</v>
      </c>
      <c r="H25" s="26">
        <v>5244669.18</v>
      </c>
      <c r="I25" s="26">
        <v>6554361.9799999995</v>
      </c>
      <c r="J25" s="26">
        <v>375.63</v>
      </c>
      <c r="K25" s="26">
        <v>2721010.13</v>
      </c>
      <c r="L25" s="26">
        <v>3400317.51</v>
      </c>
      <c r="M25" s="26">
        <v>4111280.1599999997</v>
      </c>
      <c r="N25" s="27">
        <v>58516948.38</v>
      </c>
      <c r="O25" s="26">
        <v>6085711.54</v>
      </c>
    </row>
    <row r="26" spans="1:15" s="28" customFormat="1" ht="12.75">
      <c r="A26" s="29" t="s">
        <v>28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</row>
    <row r="27" spans="1:15" ht="11.25" customHeight="1">
      <c r="A27" s="16" t="s">
        <v>29</v>
      </c>
      <c r="B27" s="20">
        <v>369409308.74</v>
      </c>
      <c r="C27" s="20">
        <v>352801961.33000004</v>
      </c>
      <c r="D27" s="20">
        <v>370344727.90000004</v>
      </c>
      <c r="E27" s="20">
        <v>389198035.22999996</v>
      </c>
      <c r="F27" s="20">
        <v>371564460.46999997</v>
      </c>
      <c r="G27" s="20">
        <v>317801650.11</v>
      </c>
      <c r="H27" s="20">
        <v>380761410.34000003</v>
      </c>
      <c r="I27" s="20">
        <v>949622814.0200001</v>
      </c>
      <c r="J27" s="20">
        <v>333253231.65999997</v>
      </c>
      <c r="K27" s="20">
        <v>318258759.87</v>
      </c>
      <c r="L27" s="20">
        <v>321557382.71000004</v>
      </c>
      <c r="M27" s="20">
        <v>330488888.94</v>
      </c>
      <c r="N27" s="20">
        <v>4805062631.32</v>
      </c>
      <c r="O27" s="20">
        <v>53063228.97</v>
      </c>
    </row>
    <row r="28" spans="1:15" ht="11.25" customHeight="1">
      <c r="A28" s="31" t="s">
        <v>30</v>
      </c>
      <c r="B28" s="22">
        <v>81212.18999999999</v>
      </c>
      <c r="C28" s="22">
        <v>680781.85</v>
      </c>
      <c r="D28" s="22">
        <v>506688.36000000004</v>
      </c>
      <c r="E28" s="22">
        <v>290439.45</v>
      </c>
      <c r="F28" s="22">
        <v>252151.90000000002</v>
      </c>
      <c r="G28" s="22">
        <v>553341.76</v>
      </c>
      <c r="H28" s="22">
        <v>317618.05000000005</v>
      </c>
      <c r="I28" s="22">
        <v>45560.14</v>
      </c>
      <c r="J28" s="22">
        <v>2777861.65</v>
      </c>
      <c r="K28" s="22">
        <v>658396.25</v>
      </c>
      <c r="L28" s="22">
        <v>325967.78</v>
      </c>
      <c r="M28" s="22">
        <v>253161.45</v>
      </c>
      <c r="N28" s="23">
        <v>6743180.83</v>
      </c>
      <c r="O28" s="22">
        <v>353742.63000000006</v>
      </c>
    </row>
    <row r="29" spans="1:15" ht="11.25" customHeight="1">
      <c r="A29" s="31" t="s">
        <v>31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43804923.14</v>
      </c>
      <c r="J29" s="22">
        <v>0</v>
      </c>
      <c r="K29" s="22">
        <v>0</v>
      </c>
      <c r="L29" s="22">
        <v>0</v>
      </c>
      <c r="M29" s="22">
        <v>0</v>
      </c>
      <c r="N29" s="23">
        <v>43804923.14</v>
      </c>
      <c r="O29" s="22">
        <v>51994306.949999996</v>
      </c>
    </row>
    <row r="30" spans="1:15" ht="11.25" customHeight="1">
      <c r="A30" s="31" t="s">
        <v>32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150991175.65000004</v>
      </c>
      <c r="J30" s="22">
        <v>0</v>
      </c>
      <c r="K30" s="22">
        <v>0</v>
      </c>
      <c r="L30" s="22">
        <v>0</v>
      </c>
      <c r="M30" s="22">
        <v>0</v>
      </c>
      <c r="N30" s="23">
        <v>150991175.65000004</v>
      </c>
      <c r="O30" s="22">
        <v>715179.39</v>
      </c>
    </row>
    <row r="31" spans="1:15" ht="11.25" customHeight="1">
      <c r="A31" s="32" t="s">
        <v>33</v>
      </c>
      <c r="B31" s="22">
        <v>369328096.55</v>
      </c>
      <c r="C31" s="22">
        <v>352121179.48</v>
      </c>
      <c r="D31" s="22">
        <v>369838039.54</v>
      </c>
      <c r="E31" s="22">
        <v>388907595.78</v>
      </c>
      <c r="F31" s="22">
        <v>371312308.57</v>
      </c>
      <c r="G31" s="22">
        <v>317248308.35</v>
      </c>
      <c r="H31" s="22">
        <v>380443792.29</v>
      </c>
      <c r="I31" s="22">
        <v>754781155.09</v>
      </c>
      <c r="J31" s="22">
        <v>330475370.01</v>
      </c>
      <c r="K31" s="22">
        <v>317600363.62</v>
      </c>
      <c r="L31" s="22">
        <v>321231414.93000007</v>
      </c>
      <c r="M31" s="22">
        <v>330235727.49</v>
      </c>
      <c r="N31" s="23">
        <v>4603523351.7</v>
      </c>
      <c r="O31" s="22">
        <v>0</v>
      </c>
    </row>
    <row r="32" spans="1:15" s="24" customFormat="1" ht="11.25" customHeight="1">
      <c r="A32" s="33" t="s">
        <v>34</v>
      </c>
      <c r="B32" s="34">
        <v>1066166600.45</v>
      </c>
      <c r="C32" s="34">
        <v>990515004.1599997</v>
      </c>
      <c r="D32" s="34">
        <v>1085789104.9999995</v>
      </c>
      <c r="E32" s="34">
        <v>1078075273.4100003</v>
      </c>
      <c r="F32" s="34">
        <v>993775191.1799998</v>
      </c>
      <c r="G32" s="34">
        <v>1170533414.3000002</v>
      </c>
      <c r="H32" s="34">
        <v>1172539819.7600002</v>
      </c>
      <c r="I32" s="34">
        <v>1608476839.6599998</v>
      </c>
      <c r="J32" s="34">
        <v>1019533984.9200002</v>
      </c>
      <c r="K32" s="34">
        <v>870880402.08</v>
      </c>
      <c r="L32" s="34">
        <v>1077428680.8200004</v>
      </c>
      <c r="M32" s="34">
        <v>926413108.9400003</v>
      </c>
      <c r="N32" s="34">
        <v>13060127424.68</v>
      </c>
      <c r="O32" s="34">
        <v>82570550.28999999</v>
      </c>
    </row>
    <row r="33" spans="1:15" ht="11.25" customHeight="1">
      <c r="A33" s="35"/>
      <c r="B33" s="36"/>
      <c r="C33" s="36"/>
      <c r="D33" s="36"/>
      <c r="E33" s="36"/>
      <c r="F33" s="36"/>
      <c r="G33" s="36"/>
      <c r="H33" s="36"/>
      <c r="I33" s="37"/>
      <c r="J33" s="36"/>
      <c r="K33" s="36"/>
      <c r="L33" s="36"/>
      <c r="M33" s="36"/>
      <c r="N33" s="36"/>
      <c r="O33" s="38"/>
    </row>
    <row r="34" spans="1:15" ht="11.25" customHeight="1">
      <c r="A34" s="98" t="s">
        <v>35</v>
      </c>
      <c r="B34" s="99"/>
      <c r="C34" s="99"/>
      <c r="D34" s="99"/>
      <c r="E34" s="99"/>
      <c r="F34" s="98" t="s">
        <v>36</v>
      </c>
      <c r="G34" s="99"/>
      <c r="H34" s="99"/>
      <c r="I34" s="99"/>
      <c r="J34" s="99"/>
      <c r="K34" s="99"/>
      <c r="L34" s="99"/>
      <c r="M34" s="98" t="s">
        <v>37</v>
      </c>
      <c r="N34" s="99"/>
      <c r="O34" s="100"/>
    </row>
    <row r="35" spans="1:15" ht="11.25" customHeight="1">
      <c r="A35" s="35" t="s">
        <v>38</v>
      </c>
      <c r="B35" s="39"/>
      <c r="C35" s="39"/>
      <c r="D35" s="39"/>
      <c r="E35" s="39"/>
      <c r="F35" s="80">
        <v>23995685850.5</v>
      </c>
      <c r="G35" s="81"/>
      <c r="H35" s="81"/>
      <c r="I35" s="81"/>
      <c r="J35" s="81"/>
      <c r="K35" s="81"/>
      <c r="L35" s="82"/>
      <c r="M35" s="83" t="s">
        <v>39</v>
      </c>
      <c r="N35" s="84"/>
      <c r="O35" s="85"/>
    </row>
    <row r="36" spans="1:15" ht="11.25" customHeight="1">
      <c r="A36" s="86" t="s">
        <v>40</v>
      </c>
      <c r="B36" s="87"/>
      <c r="C36" s="87"/>
      <c r="D36" s="87"/>
      <c r="E36" s="88"/>
      <c r="F36" s="40"/>
      <c r="G36" s="39"/>
      <c r="H36" s="37"/>
      <c r="I36" s="37"/>
      <c r="J36" s="37"/>
      <c r="K36" s="37"/>
      <c r="L36" s="44">
        <v>11011562.500000002</v>
      </c>
      <c r="M36" s="83"/>
      <c r="N36" s="84"/>
      <c r="O36" s="85"/>
    </row>
    <row r="37" spans="1:15" ht="11.25" customHeight="1">
      <c r="A37" s="42" t="s">
        <v>41</v>
      </c>
      <c r="B37" s="43"/>
      <c r="C37" s="43"/>
      <c r="D37" s="43"/>
      <c r="E37" s="43"/>
      <c r="F37" s="40"/>
      <c r="G37" s="39"/>
      <c r="H37" s="37"/>
      <c r="I37" s="37"/>
      <c r="J37" s="37"/>
      <c r="K37" s="37"/>
      <c r="L37" s="44">
        <v>0</v>
      </c>
      <c r="M37" s="40"/>
      <c r="N37" s="39"/>
      <c r="O37" s="41"/>
    </row>
    <row r="38" spans="1:15" ht="11.25" customHeight="1">
      <c r="A38" s="45" t="s">
        <v>42</v>
      </c>
      <c r="B38" s="39"/>
      <c r="C38" s="39"/>
      <c r="D38" s="39"/>
      <c r="E38" s="39"/>
      <c r="F38" s="40"/>
      <c r="G38" s="39"/>
      <c r="H38" s="37"/>
      <c r="I38" s="37"/>
      <c r="J38" s="37"/>
      <c r="K38" s="37"/>
      <c r="L38" s="46">
        <v>23984674288</v>
      </c>
      <c r="M38" s="83" t="s">
        <v>39</v>
      </c>
      <c r="N38" s="84"/>
      <c r="O38" s="85"/>
    </row>
    <row r="39" spans="1:15" s="28" customFormat="1" ht="15.75">
      <c r="A39" s="47" t="s">
        <v>43</v>
      </c>
      <c r="B39" s="48"/>
      <c r="C39" s="48"/>
      <c r="D39" s="48"/>
      <c r="E39" s="48"/>
      <c r="F39" s="49"/>
      <c r="G39" s="48"/>
      <c r="H39" s="50"/>
      <c r="I39" s="50"/>
      <c r="J39" s="50"/>
      <c r="K39" s="50"/>
      <c r="L39" s="51">
        <v>13142697974.970001</v>
      </c>
      <c r="M39" s="49"/>
      <c r="N39" s="50"/>
      <c r="O39" s="52">
        <v>54.8</v>
      </c>
    </row>
    <row r="40" spans="1:15" ht="11.25" customHeight="1">
      <c r="A40" s="89" t="s">
        <v>44</v>
      </c>
      <c r="B40" s="90"/>
      <c r="C40" s="90"/>
      <c r="D40" s="90"/>
      <c r="E40" s="91"/>
      <c r="F40" s="35"/>
      <c r="G40" s="36"/>
      <c r="H40" s="36"/>
      <c r="I40" s="36"/>
      <c r="J40" s="36"/>
      <c r="K40" s="36"/>
      <c r="L40" s="44">
        <v>12951724115.52</v>
      </c>
      <c r="M40" s="35"/>
      <c r="N40" s="36"/>
      <c r="O40" s="44">
        <v>54</v>
      </c>
    </row>
    <row r="41" spans="1:15" ht="11.25" customHeight="1">
      <c r="A41" s="35" t="s">
        <v>45</v>
      </c>
      <c r="B41" s="36"/>
      <c r="C41" s="36"/>
      <c r="D41" s="36"/>
      <c r="E41" s="36"/>
      <c r="F41" s="35"/>
      <c r="G41" s="36"/>
      <c r="H41" s="36"/>
      <c r="I41" s="36"/>
      <c r="J41" s="36"/>
      <c r="K41" s="36"/>
      <c r="L41" s="44">
        <v>12304137909.74</v>
      </c>
      <c r="M41" s="35"/>
      <c r="N41" s="36"/>
      <c r="O41" s="44">
        <v>51.3</v>
      </c>
    </row>
    <row r="42" spans="1:15" ht="11.25" customHeight="1">
      <c r="A42" s="35" t="s">
        <v>46</v>
      </c>
      <c r="B42" s="36"/>
      <c r="C42" s="36"/>
      <c r="D42" s="36"/>
      <c r="E42" s="36"/>
      <c r="F42" s="35"/>
      <c r="G42" s="36"/>
      <c r="H42" s="36"/>
      <c r="I42" s="36"/>
      <c r="J42" s="36"/>
      <c r="K42" s="36"/>
      <c r="L42" s="44">
        <v>11656551703.97</v>
      </c>
      <c r="M42" s="35"/>
      <c r="N42" s="36"/>
      <c r="O42" s="44">
        <v>48.6</v>
      </c>
    </row>
    <row r="43" spans="1:15" ht="11.25" customHeight="1">
      <c r="A43" s="53" t="s">
        <v>102</v>
      </c>
      <c r="B43" s="53"/>
      <c r="C43" s="53"/>
      <c r="D43" s="53"/>
      <c r="E43" s="53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 customHeight="1">
      <c r="A44" s="74" t="s">
        <v>47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1:15" ht="12.75" customHeight="1">
      <c r="A45" s="74" t="s">
        <v>103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ht="12.75" customHeight="1">
      <c r="A46" s="54" t="s">
        <v>48</v>
      </c>
    </row>
    <row r="47" spans="1:15" ht="12.75">
      <c r="A47" s="79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1:15" ht="12.75" customHeight="1">
      <c r="A48" s="79" t="s">
        <v>50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1:14" ht="12.75" customHeight="1">
      <c r="A49" s="79" t="s">
        <v>51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</row>
    <row r="50" spans="1:14" ht="12.75" customHeight="1">
      <c r="A50" s="79" t="s">
        <v>52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4" ht="12.75" customHeight="1">
      <c r="A51" s="79" t="s">
        <v>53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</row>
    <row r="52" spans="1:14" ht="12.75" customHeight="1">
      <c r="A52" s="79" t="s">
        <v>54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ht="12.75" customHeight="1">
      <c r="A53" s="54" t="s">
        <v>55</v>
      </c>
    </row>
    <row r="54" ht="12.75">
      <c r="A54" s="54" t="s">
        <v>56</v>
      </c>
    </row>
    <row r="55" spans="1:14" ht="12.75">
      <c r="A55" s="74" t="s">
        <v>57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</row>
    <row r="56" spans="1:14" ht="12.75" customHeight="1">
      <c r="A56" s="74" t="s">
        <v>104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</row>
    <row r="57" spans="1:14" ht="12.75" customHeight="1">
      <c r="A57" s="74" t="s">
        <v>105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</row>
    <row r="58" spans="1:14" ht="12.75" customHeight="1">
      <c r="A58" s="74" t="s">
        <v>106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4" ht="12.75" customHeight="1">
      <c r="A59" s="74" t="s">
        <v>107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</row>
    <row r="60" spans="1:14" ht="12.75" customHeight="1">
      <c r="A60" s="74" t="s">
        <v>108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</row>
    <row r="61" spans="1:14" ht="12.75" customHeight="1">
      <c r="A61" s="74" t="s">
        <v>109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</row>
    <row r="62" spans="1:14" ht="12.75" customHeight="1">
      <c r="A62" s="74" t="s">
        <v>58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4" ht="12.75" customHeight="1">
      <c r="A63" s="74" t="s">
        <v>110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ht="12.75" customHeight="1">
      <c r="A64" s="74" t="s">
        <v>111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</row>
    <row r="65" spans="1:14" ht="12.75" customHeight="1">
      <c r="A65" s="74" t="s">
        <v>112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ht="12.75" customHeight="1">
      <c r="A66" s="74" t="s">
        <v>113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  <row r="67" spans="1:14" ht="12.75" customHeight="1">
      <c r="A67" s="74" t="s">
        <v>114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ht="12.75" customHeight="1">
      <c r="A68" s="54" t="s">
        <v>59</v>
      </c>
    </row>
    <row r="69" spans="1:14" ht="12.75">
      <c r="A69" s="74" t="s">
        <v>60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0" ht="12.75" customHeight="1">
      <c r="A70" s="54" t="s">
        <v>61</v>
      </c>
    </row>
    <row r="71" spans="1:14" ht="12.75">
      <c r="A71" s="74" t="s">
        <v>62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</row>
    <row r="72" spans="1:14" ht="12.75" customHeight="1">
      <c r="A72" s="74" t="s">
        <v>63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1:14" ht="12.75" customHeight="1">
      <c r="A73" s="74" t="s">
        <v>64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</row>
    <row r="74" ht="12.75" customHeight="1">
      <c r="A74" s="54" t="s">
        <v>65</v>
      </c>
    </row>
    <row r="75" ht="12.75">
      <c r="A75" s="54" t="s">
        <v>66</v>
      </c>
    </row>
    <row r="76" ht="12.75">
      <c r="A76" s="54" t="s">
        <v>67</v>
      </c>
    </row>
    <row r="77" ht="12.75">
      <c r="A77" s="54" t="s">
        <v>68</v>
      </c>
    </row>
    <row r="78" spans="1:15" ht="34.5" customHeight="1">
      <c r="A78" s="115" t="s">
        <v>115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</row>
    <row r="79" spans="1:15" ht="15" customHeight="1">
      <c r="A79" s="115" t="s">
        <v>116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</row>
    <row r="80" spans="1:15" ht="151.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</row>
    <row r="81" spans="1:15" ht="151.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</row>
    <row r="82" spans="1:15" ht="151.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</row>
    <row r="83" spans="1:15" ht="151.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</row>
    <row r="84" spans="1:15" ht="151.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</row>
    <row r="85" spans="1:15" ht="151.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</row>
    <row r="86" spans="1:15" ht="151.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</row>
    <row r="87" spans="1:15" ht="151.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</row>
    <row r="88" spans="1:15" ht="151.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</row>
    <row r="89" spans="1:15" ht="151.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</row>
    <row r="90" spans="1:15" ht="151.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</row>
    <row r="91" spans="1:15" ht="151.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</row>
    <row r="92" spans="1:15" ht="151.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</row>
    <row r="93" spans="1:15" ht="151.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</row>
    <row r="94" spans="1:15" ht="151.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</row>
    <row r="95" spans="1:15" ht="151.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</row>
    <row r="96" spans="1:15" ht="151.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</row>
    <row r="97" spans="1:15" ht="151.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</row>
    <row r="98" spans="1:15" ht="151.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</row>
    <row r="99" spans="1:15" ht="151.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</row>
    <row r="100" spans="1:15" ht="151.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</row>
    <row r="101" spans="1:15" ht="151.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</row>
    <row r="102" spans="1:15" ht="151.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</row>
    <row r="103" spans="1:15" ht="11.25" customHeight="1" thickBot="1">
      <c r="A103" s="75"/>
      <c r="B103" s="75"/>
      <c r="C103" s="75"/>
      <c r="D103" s="75"/>
      <c r="E103" s="75"/>
      <c r="F103" s="75"/>
      <c r="G103" s="75"/>
      <c r="H103" s="2"/>
      <c r="I103" s="2"/>
      <c r="J103" s="2"/>
      <c r="K103" s="2"/>
      <c r="L103" s="2"/>
      <c r="M103" s="2"/>
      <c r="N103" s="2"/>
      <c r="O103" s="2"/>
    </row>
    <row r="104" spans="1:9" ht="11.25" customHeight="1" thickBot="1">
      <c r="A104" s="76" t="s">
        <v>69</v>
      </c>
      <c r="B104" s="77"/>
      <c r="C104" s="77"/>
      <c r="D104" s="77"/>
      <c r="E104" s="77"/>
      <c r="F104" s="77"/>
      <c r="G104" s="77"/>
      <c r="H104" s="77"/>
      <c r="I104" s="78"/>
    </row>
    <row r="105" spans="1:9" ht="11.25" customHeight="1" thickBot="1">
      <c r="A105" s="71">
        <v>2019</v>
      </c>
      <c r="B105" s="72"/>
      <c r="C105" s="73"/>
      <c r="D105" s="71">
        <v>2020</v>
      </c>
      <c r="E105" s="72"/>
      <c r="F105" s="73"/>
      <c r="G105" s="71">
        <v>2020</v>
      </c>
      <c r="H105" s="72"/>
      <c r="I105" s="73"/>
    </row>
    <row r="106" spans="1:9" ht="11.25" customHeight="1" thickBot="1">
      <c r="A106" s="71" t="s">
        <v>70</v>
      </c>
      <c r="B106" s="72"/>
      <c r="C106" s="73"/>
      <c r="D106" s="71" t="s">
        <v>71</v>
      </c>
      <c r="E106" s="72"/>
      <c r="F106" s="73"/>
      <c r="G106" s="71" t="s">
        <v>72</v>
      </c>
      <c r="H106" s="72"/>
      <c r="I106" s="73"/>
    </row>
    <row r="107" spans="1:9" ht="11.25" customHeight="1">
      <c r="A107" s="55" t="s">
        <v>73</v>
      </c>
      <c r="B107" s="69" t="s">
        <v>74</v>
      </c>
      <c r="C107" s="69" t="s">
        <v>75</v>
      </c>
      <c r="D107" s="69" t="s">
        <v>76</v>
      </c>
      <c r="E107" s="69" t="s">
        <v>77</v>
      </c>
      <c r="F107" s="69" t="s">
        <v>74</v>
      </c>
      <c r="G107" s="69" t="s">
        <v>78</v>
      </c>
      <c r="H107" s="69" t="s">
        <v>77</v>
      </c>
      <c r="I107" s="69" t="s">
        <v>74</v>
      </c>
    </row>
    <row r="108" spans="1:9" ht="11.25" customHeight="1">
      <c r="A108" s="55" t="s">
        <v>79</v>
      </c>
      <c r="B108" s="70"/>
      <c r="C108" s="70"/>
      <c r="D108" s="70"/>
      <c r="E108" s="70"/>
      <c r="F108" s="70"/>
      <c r="G108" s="70"/>
      <c r="H108" s="70"/>
      <c r="I108" s="70"/>
    </row>
    <row r="109" spans="1:9" ht="11.25" customHeight="1">
      <c r="A109" s="55"/>
      <c r="B109" s="56"/>
      <c r="C109" s="56"/>
      <c r="D109" s="57" t="s">
        <v>80</v>
      </c>
      <c r="E109" s="56"/>
      <c r="F109" s="56"/>
      <c r="G109" s="57"/>
      <c r="H109" s="56"/>
      <c r="I109" s="56"/>
    </row>
    <row r="110" spans="1:9" ht="11.25" customHeight="1" thickBot="1">
      <c r="A110" s="58" t="s">
        <v>16</v>
      </c>
      <c r="B110" s="59" t="s">
        <v>17</v>
      </c>
      <c r="C110" s="59" t="s">
        <v>81</v>
      </c>
      <c r="D110" s="59" t="s">
        <v>82</v>
      </c>
      <c r="E110" s="59" t="s">
        <v>83</v>
      </c>
      <c r="F110" s="59" t="s">
        <v>84</v>
      </c>
      <c r="G110" s="59" t="s">
        <v>85</v>
      </c>
      <c r="H110" s="59" t="s">
        <v>86</v>
      </c>
      <c r="I110" s="59" t="s">
        <v>87</v>
      </c>
    </row>
    <row r="111" spans="1:9" ht="18.75" customHeight="1" thickBot="1">
      <c r="A111" s="60">
        <v>54</v>
      </c>
      <c r="B111" s="61">
        <v>54.32</v>
      </c>
      <c r="C111" s="62">
        <v>0.3200000000000003</v>
      </c>
      <c r="D111" s="62">
        <v>0.10666666666666676</v>
      </c>
      <c r="E111" s="62">
        <v>54.21333333333333</v>
      </c>
      <c r="F111" s="61">
        <v>53.66</v>
      </c>
      <c r="G111" s="62">
        <v>-0.3400000000000034</v>
      </c>
      <c r="H111" s="61">
        <v>54</v>
      </c>
      <c r="I111" s="63">
        <v>54.8</v>
      </c>
    </row>
    <row r="114" spans="2:10" ht="11.25" customHeight="1">
      <c r="B114" s="64">
        <v>922690337.9199998</v>
      </c>
      <c r="C114" s="64">
        <v>952369146.1300004</v>
      </c>
      <c r="D114" s="64">
        <v>984518787.5184078</v>
      </c>
      <c r="E114" s="64">
        <v>1013622862.6299998</v>
      </c>
      <c r="F114" s="64">
        <v>991485213.8000002</v>
      </c>
      <c r="G114" s="64">
        <v>1001901689.7100003</v>
      </c>
      <c r="H114" s="64">
        <v>982886583.0500001</v>
      </c>
      <c r="I114" s="64">
        <v>1041128112.93</v>
      </c>
      <c r="J114" s="64">
        <v>1692573038.3799992</v>
      </c>
    </row>
    <row r="115" spans="2:10" ht="11.25" customHeight="1">
      <c r="B115" s="64"/>
      <c r="C115" s="64">
        <v>-113797454.3199997</v>
      </c>
      <c r="D115" s="64">
        <v>-5996216.641591907</v>
      </c>
      <c r="E115" s="64">
        <v>-72166242.36999977</v>
      </c>
      <c r="F115" s="64">
        <v>-86590059.61000013</v>
      </c>
      <c r="G115" s="64">
        <v>8126498.530000448</v>
      </c>
      <c r="H115" s="64">
        <v>-187646831.25000012</v>
      </c>
      <c r="I115" s="64">
        <v>-131411706.83000028</v>
      </c>
      <c r="J115" s="64">
        <v>84096198.71999931</v>
      </c>
    </row>
    <row r="117" spans="2:3" ht="11.25" customHeight="1">
      <c r="B117" s="65">
        <v>54.8</v>
      </c>
      <c r="C117" s="65">
        <v>0.7999999999999972</v>
      </c>
    </row>
    <row r="119" ht="11.25" customHeight="1" thickBot="1"/>
    <row r="120" spans="1:15" ht="17.25" customHeight="1" thickBot="1">
      <c r="A120" s="66" t="s">
        <v>88</v>
      </c>
      <c r="B120" s="67">
        <v>0</v>
      </c>
      <c r="C120" s="67">
        <v>0</v>
      </c>
      <c r="D120" s="67">
        <v>0</v>
      </c>
      <c r="E120" s="67">
        <v>0</v>
      </c>
      <c r="F120" s="67">
        <v>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8">
        <v>0</v>
      </c>
    </row>
    <row r="123" spans="2:13" ht="11.25" customHeight="1">
      <c r="B123" s="30">
        <v>19622504.549999475</v>
      </c>
      <c r="C123" s="30">
        <v>87560269.2500006</v>
      </c>
      <c r="D123" s="30">
        <v>-92013913.8199997</v>
      </c>
      <c r="E123" s="30">
        <v>92458140.88999987</v>
      </c>
      <c r="F123" s="30">
        <v>178764628.5800004</v>
      </c>
      <c r="G123" s="30">
        <v>437943425.35999966</v>
      </c>
      <c r="H123" s="30">
        <v>-153005834.84000003</v>
      </c>
      <c r="I123" s="30">
        <v>-737596437.5799998</v>
      </c>
      <c r="J123" s="30">
        <v>57894695.900000215</v>
      </c>
      <c r="K123" s="30">
        <v>55532706.86000025</v>
      </c>
      <c r="L123" s="30">
        <v>11982698743.86</v>
      </c>
      <c r="M123" s="30">
        <v>-843842558.6500003</v>
      </c>
    </row>
    <row r="124" spans="2:13" ht="11.25" customHeight="1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</row>
    <row r="125" spans="2:13" ht="11.25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</row>
  </sheetData>
  <sheetProtection/>
  <mergeCells count="73">
    <mergeCell ref="B9:O9"/>
    <mergeCell ref="B10:O10"/>
    <mergeCell ref="B11:N11"/>
    <mergeCell ref="B12:B15"/>
    <mergeCell ref="A47:O47"/>
    <mergeCell ref="A49:N49"/>
    <mergeCell ref="E12:E15"/>
    <mergeCell ref="F12:F15"/>
    <mergeCell ref="G12:G15"/>
    <mergeCell ref="H12:H15"/>
    <mergeCell ref="A2:O2"/>
    <mergeCell ref="A3:O3"/>
    <mergeCell ref="A4:O4"/>
    <mergeCell ref="A5:O5"/>
    <mergeCell ref="A6:O6"/>
    <mergeCell ref="A9:A15"/>
    <mergeCell ref="I12:I15"/>
    <mergeCell ref="J12:J15"/>
    <mergeCell ref="K12:K15"/>
    <mergeCell ref="L12:L15"/>
    <mergeCell ref="M12:M15"/>
    <mergeCell ref="A34:E34"/>
    <mergeCell ref="F34:L34"/>
    <mergeCell ref="M34:O34"/>
    <mergeCell ref="C12:C15"/>
    <mergeCell ref="D12:D15"/>
    <mergeCell ref="F35:L35"/>
    <mergeCell ref="M35:O35"/>
    <mergeCell ref="A36:E36"/>
    <mergeCell ref="M36:O36"/>
    <mergeCell ref="M38:O38"/>
    <mergeCell ref="A40:E40"/>
    <mergeCell ref="A44:O44"/>
    <mergeCell ref="A45:O45"/>
    <mergeCell ref="A48:O48"/>
    <mergeCell ref="A50:N50"/>
    <mergeCell ref="A79:O79"/>
    <mergeCell ref="A51:N51"/>
    <mergeCell ref="A52:N52"/>
    <mergeCell ref="A56:N56"/>
    <mergeCell ref="A57:N57"/>
    <mergeCell ref="A58:N58"/>
    <mergeCell ref="A55:N55"/>
    <mergeCell ref="A59:N59"/>
    <mergeCell ref="A60:N60"/>
    <mergeCell ref="A61:N61"/>
    <mergeCell ref="A62:N62"/>
    <mergeCell ref="A63:N63"/>
    <mergeCell ref="A64:N64"/>
    <mergeCell ref="A65:N65"/>
    <mergeCell ref="A66:N66"/>
    <mergeCell ref="A67:N67"/>
    <mergeCell ref="A72:N72"/>
    <mergeCell ref="A69:N69"/>
    <mergeCell ref="A71:N71"/>
    <mergeCell ref="H107:H108"/>
    <mergeCell ref="A73:N73"/>
    <mergeCell ref="A103:G103"/>
    <mergeCell ref="A104:I104"/>
    <mergeCell ref="A105:C105"/>
    <mergeCell ref="D105:F105"/>
    <mergeCell ref="G105:I105"/>
    <mergeCell ref="A78:O78"/>
    <mergeCell ref="I107:I108"/>
    <mergeCell ref="A106:C106"/>
    <mergeCell ref="D106:F106"/>
    <mergeCell ref="G106:I106"/>
    <mergeCell ref="B107:B108"/>
    <mergeCell ref="C107:C108"/>
    <mergeCell ref="D107:D108"/>
    <mergeCell ref="E107:E108"/>
    <mergeCell ref="F107:F108"/>
    <mergeCell ref="G107:G108"/>
  </mergeCells>
  <printOptions/>
  <pageMargins left="0.23" right="0.18" top="0.25" bottom="0.18" header="0.18" footer="0.18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01569102</cp:lastModifiedBy>
  <cp:lastPrinted>2021-08-31T18:57:59Z</cp:lastPrinted>
  <dcterms:created xsi:type="dcterms:W3CDTF">2021-08-31T14:30:14Z</dcterms:created>
  <dcterms:modified xsi:type="dcterms:W3CDTF">2021-08-31T18:58:23Z</dcterms:modified>
  <cp:category/>
  <cp:version/>
  <cp:contentType/>
  <cp:contentStatus/>
</cp:coreProperties>
</file>