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Executivo Royalt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no2003">#REF!</definedName>
    <definedName name="_fpm2005">'[10]BASE'!#REF!</definedName>
    <definedName name="_fpm2006">'[10]BASE'!#REF!</definedName>
    <definedName name="_fpm2007">'[10]BASE'!#REF!</definedName>
    <definedName name="_fpm2008">'[10]BASE'!#REF!</definedName>
    <definedName name="_fpm2009">'[10]BASE'!#REF!</definedName>
    <definedName name="_lk2005">'[10]BASE'!#REF!</definedName>
    <definedName name="_lk2006">'[10]BASE'!#REF!</definedName>
    <definedName name="_lk2007">'[10]BASE'!#REF!</definedName>
    <definedName name="_lk2008">'[10]BASE'!#REF!</definedName>
    <definedName name="_lk2009">'[10]BASE'!#REF!</definedName>
    <definedName name="_tab1">'[14]INDICES'!$A$7:$H$12</definedName>
    <definedName name="_xlfn._FV" hidden="1">#NAME?</definedName>
    <definedName name="_xlfn.SINGLE" hidden="1">#NAME?</definedName>
    <definedName name="_xlfn.SUMIFS" hidden="1">#NAME?</definedName>
    <definedName name="A_FUNDORIO">'[1]A_FUNDORIO'!#REF!</definedName>
    <definedName name="A_IPP">'[1]A_IPP'!#REF!</definedName>
    <definedName name="A_PREVIRIO">'[1]A_PREVIRIO'!#REF!</definedName>
    <definedName name="A_RIOARTE">'[1]A_RIOARTE'!#REF!</definedName>
    <definedName name="A_SMTU">'[1]A_SMTU'!#REF!</definedName>
    <definedName name="Ações">#REF!</definedName>
    <definedName name="anos">#REF!</definedName>
    <definedName name="_xlnm.Print_Area" localSheetId="0">'Executivo Royaltie'!$A$1:$O$45</definedName>
    <definedName name="bimestral">'[4]Plano'!$A$4000:$F$5999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'[5]TesMetasMes'!$O$10:$O$102</definedName>
    <definedName name="codA">'[5]OFtesMetasMes'!$O$10:$O$35</definedName>
    <definedName name="CritEx">#REF!</definedName>
    <definedName name="dd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'[1]DIRETA'!$A$122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_IMPRENSA">'[1]E_IMPRENSA'!#REF!</definedName>
    <definedName name="E_IPLAN">#REF!</definedName>
    <definedName name="E_MULTIRIO">'[1]E_MULTIRIO'!#REF!</definedName>
    <definedName name="E_RIOCOP">'[1]E_RIOCOP'!#REF!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'[1]F_ESPORTES'!#REF!</definedName>
    <definedName name="F_FUNDACAORIO">'[1]F_FUNDACAORIO'!#REF!</definedName>
    <definedName name="F_FUNLAR">'[1]F_FUNLAR'!#REF!</definedName>
    <definedName name="F_GEORIO">'[1]F_GEORIO'!#REF!</definedName>
    <definedName name="F_JGOULART">'[1]F_JGOULART'!#REF!</definedName>
    <definedName name="F_PEJ">'[1]F_PEJ'!#REF!</definedName>
    <definedName name="F_PLANETARIO">'[1]F_PLANETARIO'!#REF!</definedName>
    <definedName name="F_RIOAGUAS">'[1]F_RIOAGUAS'!#REF!</definedName>
    <definedName name="F_RIOZOO">'[1]F_RIOZOO'!#REF!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'[10]BASE'!#REF!</definedName>
    <definedName name="icms2006">'[10]BASE'!#REF!</definedName>
    <definedName name="icms2007">'[10]BASE'!#REF!</definedName>
    <definedName name="icms2008">'[10]BASE'!#REF!</definedName>
    <definedName name="icms2009">'[10]BASE'!#REF!</definedName>
    <definedName name="inativos">#REF!</definedName>
    <definedName name="ipiex2005">'[10]BASE'!#REF!</definedName>
    <definedName name="ipiex2006">'[10]BASE'!#REF!</definedName>
    <definedName name="ipiex2007">'[10]BASE'!#REF!</definedName>
    <definedName name="ipiex2008">'[10]BASE'!#REF!</definedName>
    <definedName name="ipiex2009">'[10]BASE'!#REF!</definedName>
    <definedName name="LiqAteBimAnt">#REF!</definedName>
    <definedName name="LiqAteBimestre">#REF!</definedName>
    <definedName name="LiqNoBim">#REF!</definedName>
    <definedName name="M_CETRIO">'[1]M_CETRIO'!#REF!</definedName>
    <definedName name="M_COMLURB">'[1]M_COMLURB'!#REF!</definedName>
    <definedName name="M_GUARDA">'[1]M_GUARDA'!#REF!</definedName>
    <definedName name="M_RIOTUR">'[1]M_RIOTUR'!#REF!</definedName>
    <definedName name="mensal">'[4]Plano'!$A$2:$G$2000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'[12]5030F'!$AB$44</definedName>
    <definedName name="ofcontpatr">'[12]5030F'!$AB$47</definedName>
    <definedName name="ofcontserv">'[12]5030F'!$AB$59</definedName>
    <definedName name="offfundef">'[12]5030F'!$AB$748</definedName>
    <definedName name="offpm">'[12]5030F'!$AB$314</definedName>
    <definedName name="offundef">'[12]5030F'!$AB$394</definedName>
    <definedName name="oficms">'[12]5030F'!$AB$378</definedName>
    <definedName name="ofind">'[12]5030F'!$AB$198</definedName>
    <definedName name="ofiptu">'[12]5030F'!$AB$9</definedName>
    <definedName name="ofipva">'[12]5030F'!$AB$380</definedName>
    <definedName name="ofiss">'[12]5030F'!$AB$15</definedName>
    <definedName name="ofitbi">'[12]5030F'!$AB$12</definedName>
    <definedName name="oforc">'[12]5030F'!$AB$472</definedName>
    <definedName name="ofort">'[12]5030F'!$AB$19</definedName>
    <definedName name="ofpat">'[12]5030F'!$AB$79</definedName>
    <definedName name="ofserv">'[12]5030F'!$AB$208</definedName>
    <definedName name="oftransf">'[12]5030F'!$AB$310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'[12]5030F'!$AA$44</definedName>
    <definedName name="tcontpatr">'[12]5030F'!$AA$47</definedName>
    <definedName name="tcontserv">'[12]5030F'!$AA$59</definedName>
    <definedName name="tffundef">'[12]5030F'!$AA$748</definedName>
    <definedName name="tfpm">'[12]5030F'!$AA$314</definedName>
    <definedName name="tfundef">'[12]5030F'!$AA$394</definedName>
    <definedName name="ticms">'[12]5030F'!$AA$378</definedName>
    <definedName name="tind">'[12]5030F'!$AA$198</definedName>
    <definedName name="tiptu">'[12]5030F'!$AA$9</definedName>
    <definedName name="tipva">'[12]5030F'!$AA$380</definedName>
    <definedName name="tiss">'[12]5030F'!$AA$15</definedName>
    <definedName name="titbi">'[12]5030F'!$AA$12</definedName>
    <definedName name="torc">'[12]5030F'!$AA$472</definedName>
    <definedName name="tort">'[12]5030F'!$AA$19</definedName>
    <definedName name="tpat">'[12]5030F'!$AA$79</definedName>
    <definedName name="tserv">'[12]5030F'!$AA$208</definedName>
    <definedName name="ttransf">'[12]5030F'!$AA$310</definedName>
    <definedName name="xxx" localSheetId="0">#REF!,#REF!</definedName>
    <definedName name="xxx">#REF!,#REF!</definedName>
    <definedName name="xxxx">#REF!,#REF!</definedName>
  </definedNames>
  <calcPr fullCalcOnLoad="1"/>
</workbook>
</file>

<file path=xl/sharedStrings.xml><?xml version="1.0" encoding="utf-8"?>
<sst xmlns="http://schemas.openxmlformats.org/spreadsheetml/2006/main" count="65" uniqueCount="63">
  <si>
    <t>PREFEITURA DA CIDADE DO RIO DE JANEIRO - PODER EXECUTIVO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</si>
  <si>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</si>
  <si>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</si>
  <si>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</si>
  <si>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</si>
  <si>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</si>
  <si>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</si>
  <si>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</si>
  <si>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</si>
  <si>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</si>
  <si>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</si>
  <si>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</si>
  <si>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</si>
  <si>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</si>
  <si>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</si>
  <si>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</si>
  <si>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</si>
  <si>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</si>
  <si>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</si>
  <si>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</si>
  <si>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</si>
  <si>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</si>
  <si>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</si>
  <si>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</si>
  <si>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</si>
  <si>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</si>
  <si>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</si>
  <si>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</si>
  <si>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</si>
  <si>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</si>
  <si>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</si>
  <si>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</si>
  <si>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</si>
  <si>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</si>
  <si>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</si>
  <si>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</si>
  <si>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</si>
  <si>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</si>
  <si>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</si>
  <si>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</si>
  <si>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</si>
  <si>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</si>
  <si>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</si>
  <si>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</si>
  <si>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1)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</si>
  <si>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SETEMBRO DE 2019 A AGOSTO DE 2020</t>
  </si>
  <si>
    <t>set/19</t>
  </si>
  <si>
    <t>out/19</t>
  </si>
  <si>
    <t>nov/19</t>
  </si>
  <si>
    <t>dez/19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</si>
  <si>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</si>
  <si>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</si>
  <si>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</si>
  <si>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</si>
  <si>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</si>
  <si>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</si>
  <si>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</si>
  <si>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</si>
  <si>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FONTE: Sistema: FINCON, Unidade Responsável: Controladoria Geral do Município, Data e hora da Emissão: 28/09/2020 18:33</t>
  </si>
  <si>
    <t>Inativos e Pensionistas com Recursos Vinculados²</t>
  </si>
  <si>
    <t xml:space="preserve"> PROCESSADOS¹</t>
  </si>
  <si>
    <t>2) Nesta Linha não estão computadas as despesas financiadas pelos valores repassados ao Fundo de Previdência do Município do Rio de Janeiro (FUNPREVI), a título de Royalties do Petróleo, nos termos do artigo 33-B da Lei 3.344/2001 (incluído pela Lei 5.300/2011), no montante de R$ 186.908.606,43, em atendimento ao Voto nº 452/2020, processo 40/100.456/2020. Para atendimento ao referido Voto este demonstrativo foi elaborado de forma manual, uma vez que os registros orçamentários,  cuja responsabilidade cabe  ao órgão executor, não foram realizados de acordo com o entendimento do TCMRJ.</t>
  </si>
  <si>
    <t xml:space="preserve">3) Em atendimento ao art. 55, Inciso II da LRF, com base nas informações prestadas pela Secretaria Municipal da Casa Civil - CVL, através do Ofício CVL/GAB Nº 494/2020, de 19/11/2020, e Ofício SMF nº 767/2020, de 16/11/2020, com o pronunciamento da Comissão de Programação e Controle da Despesa – CODESP, da Secretaria Municipal da Fazenda – SMF, e o despacho da Subsecretaria de Serviços Compartilhados – CVL/SUBSC, elencamos as seguintes medidas que foram adotadas:
a) Análise preventiva da CODESP realizada na forma do Decreto Rio nº 47.106/2020;
b) Aplicação do Decreto Rio nº 43.123/2017, que fixa o valor máximo da remuneração dos servidores municipais, e dá outras providências, alterado pelo Decreto Rio nº 43.126/2017;
c) Aplicação do Decreto Rio nº 43.509/2017, que dispõe sobre a retribuição pecuniária dos membros dos conselhos administrativos, consultivos e fiscais no âmbito da Administração Pública Municipal, e dá outras providências;
d) Alertas mensais à SME acerca da Gratificação de Dupla Regência;
e) Reposições de cargo considerando o disposto no § 1º do art. 1º do Decreto Rio nº 43.311/2017, que estabelece procedimentos a serem seguidos pelo Poder Executivo em gastos com pessoal, face a extrapolação do Limite Prudencial previsto no art. 22, parágrafo único, da Lei Complementar nº 101, de 4/05/2000 - LRF;
f) Intensificação dos mecanismos de controle no tratamento das informações financeiras, de modo a evitar inconsistências no pagamento de verbas comandadas pelas Unidades Setoriais de RH de cada Secretaria;
g) Implantação de um Sistema Automatizado de Controle de Teto relativo aos Encargos Especiais, de livre distribuição evitando assim a extrapolação dos limites pré-estabelecidos para cada Órgão Municipal;
h) Extinção do instituto da incorporação em outubro/2019 com a edição da Lei Complementar nº 212, de 08/10/2019, que alterou a Lei nº 94, de 14/03/1979, que dispõe sobre o Estatuto dos Funcionários Públicos do Município do Rio de Janeiro;
i) Suspensão, enquanto perdurar a pandemia da COVID-19, das verbas destinadas ao pagamento da Gratificação de Dupla Regência, Gratificação de Difícil Acesso e Auxílio Transporte Normal e da Dupla Regência daqueles servidores afastados compulsoriamente pela legislação sanitária ou aqueles em teletrabalho por força da edição do Decreto Rio n.º 47.247/2020, conforme Manifestação Técnica PG/PADM/COV/PE/003/2020/PRSM no processo 01/901.103/2020;
j) Não concessão do reajuste anual dos servidores públicos nos exercícios de 2017, 2018 e 2020.
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</si>
</sst>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2" fillId="21" borderId="5" applyNumberFormat="0" applyAlignment="0" applyProtection="0"/>
    <xf numFmtId="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2" fillId="0" borderId="0" xfId="48">
      <alignment/>
      <protection/>
    </xf>
    <xf numFmtId="164" fontId="4" fillId="0" borderId="0" xfId="52" applyNumberFormat="1" applyFont="1" applyFill="1" applyAlignment="1">
      <alignment/>
    </xf>
    <xf numFmtId="43" fontId="4" fillId="0" borderId="0" xfId="48" applyNumberFormat="1" applyFont="1">
      <alignment/>
      <protection/>
    </xf>
    <xf numFmtId="165" fontId="4" fillId="0" borderId="0" xfId="48" applyNumberFormat="1" applyFont="1" applyAlignment="1">
      <alignment horizontal="right"/>
      <protection/>
    </xf>
    <xf numFmtId="0" fontId="5" fillId="33" borderId="10" xfId="48" applyFont="1" applyFill="1" applyBorder="1" applyAlignment="1">
      <alignment horizontal="center"/>
      <protection/>
    </xf>
    <xf numFmtId="49" fontId="5" fillId="33" borderId="11" xfId="48" applyNumberFormat="1" applyFont="1" applyFill="1" applyBorder="1" applyAlignment="1">
      <alignment horizontal="center"/>
      <protection/>
    </xf>
    <xf numFmtId="0" fontId="5" fillId="33" borderId="12" xfId="48" applyFont="1" applyFill="1" applyBorder="1" applyAlignment="1">
      <alignment horizontal="center"/>
      <protection/>
    </xf>
    <xf numFmtId="49" fontId="5" fillId="33" borderId="13" xfId="48" applyNumberFormat="1" applyFont="1" applyFill="1" applyBorder="1" applyAlignment="1">
      <alignment horizontal="center"/>
      <protection/>
    </xf>
    <xf numFmtId="49" fontId="5" fillId="33" borderId="13" xfId="48" applyNumberFormat="1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 wrapText="1"/>
      <protection/>
    </xf>
    <xf numFmtId="0" fontId="2" fillId="0" borderId="0" xfId="48" applyAlignment="1">
      <alignment vertical="center"/>
      <protection/>
    </xf>
    <xf numFmtId="0" fontId="5" fillId="33" borderId="14" xfId="48" applyFont="1" applyFill="1" applyBorder="1" applyAlignment="1">
      <alignment horizontal="center" vertical="top" wrapText="1"/>
      <protection/>
    </xf>
    <xf numFmtId="0" fontId="5" fillId="33" borderId="15" xfId="48" applyFont="1" applyFill="1" applyBorder="1" applyAlignment="1">
      <alignment horizontal="center" vertical="top" wrapText="1"/>
      <protection/>
    </xf>
    <xf numFmtId="0" fontId="3" fillId="0" borderId="16" xfId="48" applyFont="1" applyBorder="1">
      <alignment/>
      <protection/>
    </xf>
    <xf numFmtId="4" fontId="3" fillId="0" borderId="11" xfId="48" applyNumberFormat="1" applyFont="1" applyBorder="1">
      <alignment/>
      <protection/>
    </xf>
    <xf numFmtId="4" fontId="3" fillId="0" borderId="17" xfId="48" applyNumberFormat="1" applyFont="1" applyBorder="1">
      <alignment/>
      <protection/>
    </xf>
    <xf numFmtId="0" fontId="3" fillId="0" borderId="16" xfId="48" applyFont="1" applyBorder="1" applyAlignment="1">
      <alignment horizontal="left"/>
      <protection/>
    </xf>
    <xf numFmtId="4" fontId="3" fillId="0" borderId="13" xfId="48" applyNumberFormat="1" applyFont="1" applyBorder="1">
      <alignment/>
      <protection/>
    </xf>
    <xf numFmtId="0" fontId="4" fillId="0" borderId="16" xfId="48" applyFont="1" applyBorder="1" applyAlignment="1">
      <alignment horizontal="left"/>
      <protection/>
    </xf>
    <xf numFmtId="4" fontId="4" fillId="0" borderId="13" xfId="48" applyNumberFormat="1" applyFont="1" applyBorder="1">
      <alignment/>
      <protection/>
    </xf>
    <xf numFmtId="4" fontId="4" fillId="0" borderId="16" xfId="48" applyNumberFormat="1" applyFont="1" applyBorder="1">
      <alignment/>
      <protection/>
    </xf>
    <xf numFmtId="0" fontId="6" fillId="0" borderId="0" xfId="48" applyFont="1">
      <alignment/>
      <protection/>
    </xf>
    <xf numFmtId="0" fontId="3" fillId="0" borderId="16" xfId="48" applyFont="1" applyBorder="1" applyAlignment="1">
      <alignment horizontal="left" vertical="center" wrapText="1"/>
      <protection/>
    </xf>
    <xf numFmtId="4" fontId="3" fillId="0" borderId="13" xfId="48" applyNumberFormat="1" applyFont="1" applyBorder="1" applyAlignment="1">
      <alignment vertical="center"/>
      <protection/>
    </xf>
    <xf numFmtId="4" fontId="3" fillId="0" borderId="16" xfId="48" applyNumberFormat="1" applyFont="1" applyBorder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4" fillId="0" borderId="16" xfId="48" applyFont="1" applyBorder="1" applyAlignment="1">
      <alignment horizontal="left" indent="1"/>
      <protection/>
    </xf>
    <xf numFmtId="0" fontId="4" fillId="0" borderId="18" xfId="48" applyFont="1" applyBorder="1" applyAlignment="1">
      <alignment horizontal="left" indent="1"/>
      <protection/>
    </xf>
    <xf numFmtId="0" fontId="3" fillId="33" borderId="16" xfId="48" applyFont="1" applyFill="1" applyBorder="1">
      <alignment/>
      <protection/>
    </xf>
    <xf numFmtId="4" fontId="3" fillId="33" borderId="19" xfId="48" applyNumberFormat="1" applyFont="1" applyFill="1" applyBorder="1">
      <alignment/>
      <protection/>
    </xf>
    <xf numFmtId="0" fontId="4" fillId="0" borderId="20" xfId="48" applyFont="1" applyBorder="1">
      <alignment/>
      <protection/>
    </xf>
    <xf numFmtId="0" fontId="4" fillId="0" borderId="21" xfId="48" applyFont="1" applyBorder="1">
      <alignment/>
      <protection/>
    </xf>
    <xf numFmtId="0" fontId="4" fillId="0" borderId="22" xfId="48" applyFont="1" applyBorder="1">
      <alignment/>
      <protection/>
    </xf>
    <xf numFmtId="0" fontId="3" fillId="0" borderId="21" xfId="48" applyFont="1" applyBorder="1" applyAlignment="1">
      <alignment horizontal="center"/>
      <protection/>
    </xf>
    <xf numFmtId="0" fontId="3" fillId="0" borderId="20" xfId="48" applyFont="1" applyBorder="1" applyAlignment="1">
      <alignment horizontal="center"/>
      <protection/>
    </xf>
    <xf numFmtId="0" fontId="3" fillId="0" borderId="22" xfId="48" applyFont="1" applyBorder="1" applyAlignment="1">
      <alignment horizontal="center"/>
      <protection/>
    </xf>
    <xf numFmtId="0" fontId="4" fillId="0" borderId="20" xfId="48" applyFont="1" applyBorder="1" applyAlignment="1">
      <alignment horizontal="left"/>
      <protection/>
    </xf>
    <xf numFmtId="0" fontId="4" fillId="0" borderId="21" xfId="48" applyFont="1" applyBorder="1" applyAlignment="1">
      <alignment horizontal="left"/>
      <protection/>
    </xf>
    <xf numFmtId="4" fontId="4" fillId="0" borderId="21" xfId="48" applyNumberFormat="1" applyFont="1" applyBorder="1">
      <alignment/>
      <protection/>
    </xf>
    <xf numFmtId="164" fontId="4" fillId="0" borderId="22" xfId="52" applyNumberFormat="1" applyFont="1" applyFill="1" applyBorder="1" applyAlignment="1">
      <alignment/>
    </xf>
    <xf numFmtId="49" fontId="4" fillId="0" borderId="20" xfId="48" applyNumberFormat="1" applyFont="1" applyBorder="1">
      <alignment/>
      <protection/>
    </xf>
    <xf numFmtId="164" fontId="3" fillId="0" borderId="22" xfId="52" applyNumberFormat="1" applyFont="1" applyFill="1" applyBorder="1" applyAlignment="1">
      <alignment/>
    </xf>
    <xf numFmtId="0" fontId="3" fillId="33" borderId="20" xfId="48" applyFont="1" applyFill="1" applyBorder="1" applyAlignment="1">
      <alignment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vertical="center"/>
      <protection/>
    </xf>
    <xf numFmtId="164" fontId="3" fillId="33" borderId="22" xfId="52" applyNumberFormat="1" applyFont="1" applyFill="1" applyBorder="1" applyAlignment="1">
      <alignment vertical="center"/>
    </xf>
    <xf numFmtId="164" fontId="7" fillId="33" borderId="22" xfId="52" applyNumberFormat="1" applyFont="1" applyFill="1" applyBorder="1" applyAlignment="1">
      <alignment vertical="center"/>
    </xf>
    <xf numFmtId="0" fontId="4" fillId="0" borderId="23" xfId="48" applyFont="1" applyBorder="1">
      <alignment/>
      <protection/>
    </xf>
    <xf numFmtId="4" fontId="6" fillId="0" borderId="0" xfId="48" applyNumberFormat="1" applyFont="1" applyAlignment="1">
      <alignment vertical="center"/>
      <protection/>
    </xf>
    <xf numFmtId="0" fontId="5" fillId="33" borderId="17" xfId="48" applyFont="1" applyFill="1" applyBorder="1" applyAlignment="1">
      <alignment horizontal="center"/>
      <protection/>
    </xf>
    <xf numFmtId="0" fontId="5" fillId="33" borderId="23" xfId="48" applyFont="1" applyFill="1" applyBorder="1" applyAlignment="1">
      <alignment horizontal="center"/>
      <protection/>
    </xf>
    <xf numFmtId="0" fontId="5" fillId="33" borderId="10" xfId="48" applyFont="1" applyFill="1" applyBorder="1" applyAlignment="1">
      <alignment horizontal="center"/>
      <protection/>
    </xf>
    <xf numFmtId="0" fontId="5" fillId="33" borderId="18" xfId="48" applyFont="1" applyFill="1" applyBorder="1" applyAlignment="1">
      <alignment horizontal="center"/>
      <protection/>
    </xf>
    <xf numFmtId="0" fontId="5" fillId="33" borderId="24" xfId="48" applyFont="1" applyFill="1" applyBorder="1" applyAlignment="1">
      <alignment horizontal="center"/>
      <protection/>
    </xf>
    <xf numFmtId="0" fontId="5" fillId="33" borderId="15" xfId="48" applyFont="1" applyFill="1" applyBorder="1" applyAlignment="1">
      <alignment horizontal="center"/>
      <protection/>
    </xf>
    <xf numFmtId="0" fontId="5" fillId="33" borderId="20" xfId="48" applyFont="1" applyFill="1" applyBorder="1" applyAlignment="1">
      <alignment horizontal="center"/>
      <protection/>
    </xf>
    <xf numFmtId="0" fontId="5" fillId="33" borderId="21" xfId="48" applyFont="1" applyFill="1" applyBorder="1" applyAlignment="1">
      <alignment horizontal="center"/>
      <protection/>
    </xf>
    <xf numFmtId="0" fontId="5" fillId="33" borderId="22" xfId="48" applyFont="1" applyFill="1" applyBorder="1" applyAlignment="1">
      <alignment horizontal="center"/>
      <protection/>
    </xf>
    <xf numFmtId="49" fontId="5" fillId="33" borderId="11" xfId="48" applyNumberFormat="1" applyFont="1" applyFill="1" applyBorder="1" applyAlignment="1">
      <alignment horizontal="center" vertical="center" wrapText="1"/>
      <protection/>
    </xf>
    <xf numFmtId="49" fontId="5" fillId="33" borderId="13" xfId="48" applyNumberFormat="1" applyFont="1" applyFill="1" applyBorder="1" applyAlignment="1">
      <alignment horizontal="center" vertical="center" wrapText="1"/>
      <protection/>
    </xf>
    <xf numFmtId="49" fontId="5" fillId="33" borderId="14" xfId="48" applyNumberFormat="1" applyFont="1" applyFill="1" applyBorder="1" applyAlignment="1">
      <alignment horizontal="center" vertical="center" wrapText="1"/>
      <protection/>
    </xf>
    <xf numFmtId="49" fontId="5" fillId="33" borderId="11" xfId="48" applyNumberFormat="1" applyFont="1" applyFill="1" applyBorder="1" applyAlignment="1">
      <alignment horizontal="center" vertical="center"/>
      <protection/>
    </xf>
    <xf numFmtId="49" fontId="5" fillId="33" borderId="13" xfId="48" applyNumberFormat="1" applyFont="1" applyFill="1" applyBorder="1" applyAlignment="1">
      <alignment horizontal="center" vertical="center"/>
      <protection/>
    </xf>
    <xf numFmtId="49" fontId="5" fillId="33" borderId="14" xfId="48" applyNumberFormat="1" applyFont="1" applyFill="1" applyBorder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14" xfId="48" applyFont="1" applyFill="1" applyBorder="1" applyAlignment="1">
      <alignment horizontal="center" vertical="center"/>
      <protection/>
    </xf>
    <xf numFmtId="0" fontId="3" fillId="33" borderId="20" xfId="48" applyFont="1" applyFill="1" applyBorder="1" applyAlignment="1">
      <alignment horizontal="center"/>
      <protection/>
    </xf>
    <xf numFmtId="0" fontId="3" fillId="33" borderId="21" xfId="48" applyFont="1" applyFill="1" applyBorder="1" applyAlignment="1">
      <alignment horizontal="center"/>
      <protection/>
    </xf>
    <xf numFmtId="0" fontId="3" fillId="33" borderId="22" xfId="48" applyFont="1" applyFill="1" applyBorder="1" applyAlignment="1">
      <alignment horizontal="center"/>
      <protection/>
    </xf>
    <xf numFmtId="164" fontId="3" fillId="0" borderId="20" xfId="52" applyNumberFormat="1" applyFont="1" applyFill="1" applyBorder="1" applyAlignment="1">
      <alignment horizontal="center"/>
    </xf>
    <xf numFmtId="164" fontId="3" fillId="0" borderId="21" xfId="52" applyNumberFormat="1" applyFont="1" applyFill="1" applyBorder="1" applyAlignment="1">
      <alignment horizontal="center"/>
    </xf>
    <xf numFmtId="164" fontId="3" fillId="0" borderId="22" xfId="52" applyNumberFormat="1" applyFont="1" applyFill="1" applyBorder="1" applyAlignment="1">
      <alignment horizontal="center"/>
    </xf>
    <xf numFmtId="0" fontId="3" fillId="0" borderId="20" xfId="48" applyFont="1" applyBorder="1" applyAlignment="1">
      <alignment horizontal="center"/>
      <protection/>
    </xf>
    <xf numFmtId="0" fontId="3" fillId="0" borderId="21" xfId="48" applyFont="1" applyBorder="1" applyAlignment="1">
      <alignment horizontal="center"/>
      <protection/>
    </xf>
    <xf numFmtId="0" fontId="3" fillId="0" borderId="22" xfId="48" applyFont="1" applyBorder="1" applyAlignment="1">
      <alignment horizontal="center"/>
      <protection/>
    </xf>
    <xf numFmtId="0" fontId="4" fillId="0" borderId="20" xfId="48" applyFont="1" applyBorder="1" applyAlignment="1">
      <alignment horizontal="left"/>
      <protection/>
    </xf>
    <xf numFmtId="0" fontId="4" fillId="0" borderId="21" xfId="48" applyFont="1" applyBorder="1" applyAlignment="1">
      <alignment horizontal="left"/>
      <protection/>
    </xf>
    <xf numFmtId="0" fontId="4" fillId="0" borderId="22" xfId="48" applyFont="1" applyBorder="1" applyAlignment="1">
      <alignment horizontal="left"/>
      <protection/>
    </xf>
    <xf numFmtId="0" fontId="4" fillId="0" borderId="20" xfId="48" applyFont="1" applyBorder="1">
      <alignment/>
      <protection/>
    </xf>
    <xf numFmtId="0" fontId="4" fillId="0" borderId="21" xfId="48" applyFont="1" applyBorder="1">
      <alignment/>
      <protection/>
    </xf>
    <xf numFmtId="0" fontId="4" fillId="0" borderId="22" xfId="48" applyFont="1" applyBorder="1">
      <alignment/>
      <protection/>
    </xf>
    <xf numFmtId="0" fontId="4" fillId="0" borderId="0" xfId="48" applyFont="1" applyAlignment="1">
      <alignment horizontal="left" vertical="top" wrapText="1"/>
      <protection/>
    </xf>
    <xf numFmtId="0" fontId="4" fillId="0" borderId="0" xfId="48" applyFont="1" applyAlignment="1">
      <alignment horizontal="justify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lter\LRF%2001-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n.fazenda.gov.br/Meus%20documentos/Hwilkon/RECESS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G\CIC\LRF\LRF_2018\Anexos%20MDF%20Parte%20IV%20(RGF)%20-%208&#170;%20Edi&#231;&#227;o%20MDF%20-%20vers&#227;o%2018.09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principais%20proje&#231;&#227;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mnt4cin2\Backup_Ctg\LRF\LRF_2004\05.2004\PUBLICA&#199;&#195;O%20EO\EO%20-%20Anexo%20V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feitura_Home%20Office\LRF\08-ago2020\Pessoal%2008.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LRF%202003\092003\divida%20consolidad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mnt4cin2\Backup_Ctg\LRF\LRF_2004\04.2004\PUBLICA&#199;&#195;O%20EO\EO-Anexo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E, DF, M"/>
      <sheetName val="Anexo 1 Pessoal União"/>
      <sheetName val="Anexo 1 - Pessoal Defensoria"/>
      <sheetName val="Anexo 1 - Pessoal (Consorciado)"/>
      <sheetName val="Anexo 1 - Pessoal (Consórcio)"/>
      <sheetName val="Anexo 2 - Dívida (E,DF e M)"/>
      <sheetName val="Anexo 2 - Dívida (União)"/>
      <sheetName val="Anexo 3 - Garantias"/>
      <sheetName val="Anexo 4 -Op. Crédito (E,DF M)  "/>
      <sheetName val="Anexo 4 - Op. Crédito (União)"/>
      <sheetName val="Anexo 5 - Dispon. e RP (E,DF,M)"/>
      <sheetName val="Anexo 5 - Dispon. e RP (UNIÃO)"/>
      <sheetName val="Anexo 5 - Disp. e RP(Consórcio)"/>
      <sheetName val="Anexo 6 - Simplificado E, DF, M"/>
      <sheetName val="Anexo 6 - Simplificado 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O-Anexo VII"/>
      <sheetName val="EO-Anexo VII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N"/>
      <sheetName val="Instruções"/>
      <sheetName val="Tabelas"/>
      <sheetName val="DATAS"/>
      <sheetName val="Planilha1"/>
      <sheetName val="2019"/>
      <sheetName val="2020"/>
      <sheetName val="Gerencial"/>
      <sheetName val="Base 2020"/>
      <sheetName val="Base Legislativo 2020"/>
      <sheetName val="Executivo Royaltie"/>
      <sheetName val="Executivo"/>
      <sheetName val="Royalties"/>
      <sheetName val="Anexo 1 - Pessoal CMRJ"/>
      <sheetName val="Anexo 1 - Pessoal TCMRJ"/>
      <sheetName val="Anexo 1 - Pessoal Consolidado"/>
      <sheetName val="ElianeTotti"/>
      <sheetName val="Trajetória"/>
      <sheetName val="RGF Anexo 1 Consolidado"/>
      <sheetName val="Consolidado-Orçamento"/>
      <sheetName val="V-RGF Anexo I Cons"/>
      <sheetName val="Legislativo"/>
      <sheetName val="CMRJ"/>
      <sheetName val="TCMRJ"/>
      <sheetName val="Plan3"/>
      <sheetName val="Estud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V.CONS.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O Anexo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P45"/>
  <sheetViews>
    <sheetView showGridLines="0" tabSelected="1" view="pageBreakPreview" zoomScale="120" zoomScaleNormal="120" zoomScaleSheetLayoutView="120" zoomScalePageLayoutView="0" workbookViewId="0" topLeftCell="A1">
      <pane xSplit="1" ySplit="15" topLeftCell="B16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A46" sqref="A46"/>
    </sheetView>
  </sheetViews>
  <sheetFormatPr defaultColWidth="13.00390625" defaultRowHeight="11.25" customHeight="1"/>
  <cols>
    <col min="1" max="1" width="48.00390625" style="3" customWidth="1"/>
    <col min="2" max="2" width="13.00390625" style="3" customWidth="1"/>
    <col min="3" max="3" width="13.140625" style="3" bestFit="1" customWidth="1"/>
    <col min="4" max="4" width="13.00390625" style="3" bestFit="1" customWidth="1"/>
    <col min="5" max="11" width="13.00390625" style="3" customWidth="1"/>
    <col min="12" max="12" width="15.140625" style="3" bestFit="1" customWidth="1"/>
    <col min="13" max="13" width="13.00390625" style="3" bestFit="1" customWidth="1"/>
    <col min="14" max="14" width="13.8515625" style="3" customWidth="1"/>
    <col min="15" max="15" width="13.28125" style="3" customWidth="1"/>
    <col min="16" max="16" width="12.140625" style="3" bestFit="1" customWidth="1"/>
    <col min="17" max="251" width="9.140625" style="3" customWidth="1"/>
    <col min="252" max="252" width="48.00390625" style="3" customWidth="1"/>
    <col min="253" max="253" width="13.00390625" style="3" customWidth="1"/>
    <col min="254" max="254" width="13.140625" style="3" bestFit="1" customWidth="1"/>
    <col min="255" max="255" width="13.00390625" style="3" bestFit="1" customWidth="1"/>
    <col min="256" max="16384" width="13.00390625" style="3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1.2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1.25" customHeight="1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1.2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1.25" customHeight="1">
      <c r="A6" s="68" t="s">
        <v>45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2"/>
      <c r="O7" s="2"/>
    </row>
    <row r="8" spans="1:15" ht="11.25" customHeight="1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2"/>
      <c r="O8" s="6">
        <v>1</v>
      </c>
    </row>
    <row r="9" spans="1:15" ht="11.25" customHeight="1">
      <c r="A9" s="70" t="s">
        <v>5</v>
      </c>
      <c r="B9" s="53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1.25" customHeight="1">
      <c r="A10" s="71"/>
      <c r="B10" s="56" t="s">
        <v>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11.25" customHeight="1">
      <c r="A11" s="71"/>
      <c r="B11" s="59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7" t="s">
        <v>9</v>
      </c>
    </row>
    <row r="12" spans="1:15" ht="11.25" customHeight="1">
      <c r="A12" s="71"/>
      <c r="B12" s="62" t="s">
        <v>46</v>
      </c>
      <c r="C12" s="62" t="s">
        <v>47</v>
      </c>
      <c r="D12" s="62" t="s">
        <v>48</v>
      </c>
      <c r="E12" s="62" t="s">
        <v>49</v>
      </c>
      <c r="F12" s="62" t="s">
        <v>50</v>
      </c>
      <c r="G12" s="62" t="s">
        <v>51</v>
      </c>
      <c r="H12" s="62" t="s">
        <v>52</v>
      </c>
      <c r="I12" s="62" t="s">
        <v>53</v>
      </c>
      <c r="J12" s="62" t="s">
        <v>54</v>
      </c>
      <c r="K12" s="62" t="s">
        <v>55</v>
      </c>
      <c r="L12" s="62" t="s">
        <v>56</v>
      </c>
      <c r="M12" s="65" t="s">
        <v>57</v>
      </c>
      <c r="N12" s="8" t="s">
        <v>10</v>
      </c>
      <c r="O12" s="9" t="s">
        <v>11</v>
      </c>
    </row>
    <row r="13" spans="1:15" ht="11.25" customHeight="1">
      <c r="A13" s="7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6"/>
      <c r="N13" s="10" t="s">
        <v>12</v>
      </c>
      <c r="O13" s="9" t="s">
        <v>13</v>
      </c>
    </row>
    <row r="14" spans="1:15" s="13" customFormat="1" ht="27">
      <c r="A14" s="7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6"/>
      <c r="N14" s="11" t="s">
        <v>14</v>
      </c>
      <c r="O14" s="12" t="s">
        <v>60</v>
      </c>
    </row>
    <row r="15" spans="1:15" ht="12.75">
      <c r="A15" s="7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7"/>
      <c r="N15" s="14" t="s">
        <v>15</v>
      </c>
      <c r="O15" s="15" t="s">
        <v>16</v>
      </c>
    </row>
    <row r="16" spans="1:15" ht="11.25" customHeight="1">
      <c r="A16" s="16" t="s">
        <v>17</v>
      </c>
      <c r="B16" s="17">
        <v>1333523691.6700003</v>
      </c>
      <c r="C16" s="17">
        <v>1327463868.43</v>
      </c>
      <c r="D16" s="17">
        <v>1385232750.07</v>
      </c>
      <c r="E16" s="17">
        <v>2609218654.319999</v>
      </c>
      <c r="F16" s="17">
        <v>1607313326.7900004</v>
      </c>
      <c r="G16" s="17">
        <v>1068188098.0200001</v>
      </c>
      <c r="H16" s="17">
        <v>1390906074.31</v>
      </c>
      <c r="I16" s="17">
        <v>1276616825.26</v>
      </c>
      <c r="J16" s="17">
        <v>1435575909.19</v>
      </c>
      <c r="K16" s="17">
        <v>1343316965.4899998</v>
      </c>
      <c r="L16" s="17">
        <v>1456133832.8999996</v>
      </c>
      <c r="M16" s="17">
        <v>1467273308.6400003</v>
      </c>
      <c r="N16" s="18">
        <v>17700763305.09</v>
      </c>
      <c r="O16" s="17">
        <v>7438340.0600000005</v>
      </c>
    </row>
    <row r="17" spans="1:15" ht="11.25" customHeight="1">
      <c r="A17" s="19" t="s">
        <v>18</v>
      </c>
      <c r="B17" s="20">
        <v>905363348.8100002</v>
      </c>
      <c r="C17" s="20">
        <v>894813653.78</v>
      </c>
      <c r="D17" s="20">
        <v>956237480.8800001</v>
      </c>
      <c r="E17" s="20">
        <v>1765927268.8899994</v>
      </c>
      <c r="F17" s="20">
        <v>1170924784.6500006</v>
      </c>
      <c r="G17" s="20">
        <v>649048916.9000001</v>
      </c>
      <c r="H17" s="20">
        <v>950273740.87</v>
      </c>
      <c r="I17" s="20">
        <v>845764825.2899998</v>
      </c>
      <c r="J17" s="20">
        <v>1000124089.9700001</v>
      </c>
      <c r="K17" s="20">
        <v>913072237.7399998</v>
      </c>
      <c r="L17" s="20">
        <v>1016894716.2699997</v>
      </c>
      <c r="M17" s="20">
        <v>1029317309.9900004</v>
      </c>
      <c r="N17" s="20">
        <v>12097762374.039999</v>
      </c>
      <c r="O17" s="20">
        <v>4328273.78</v>
      </c>
    </row>
    <row r="18" spans="1:15" ht="11.25" customHeight="1">
      <c r="A18" s="21" t="s">
        <v>19</v>
      </c>
      <c r="B18" s="22">
        <v>617643775.3500001</v>
      </c>
      <c r="C18" s="22">
        <v>601979888.77</v>
      </c>
      <c r="D18" s="22">
        <v>662097656.41</v>
      </c>
      <c r="E18" s="22">
        <v>1186715531.9599993</v>
      </c>
      <c r="F18" s="22">
        <v>627250948.6300006</v>
      </c>
      <c r="G18" s="22">
        <v>637812112.1300001</v>
      </c>
      <c r="H18" s="22">
        <v>645910661.15</v>
      </c>
      <c r="I18" s="22">
        <v>594319303.6999998</v>
      </c>
      <c r="J18" s="22">
        <v>732630150.3900001</v>
      </c>
      <c r="K18" s="22">
        <v>619528700.0699998</v>
      </c>
      <c r="L18" s="22">
        <v>702959708.5399997</v>
      </c>
      <c r="M18" s="22">
        <v>734198807.3700004</v>
      </c>
      <c r="N18" s="23">
        <v>8363047244.469999</v>
      </c>
      <c r="O18" s="22">
        <v>622454.04</v>
      </c>
    </row>
    <row r="19" spans="1:15" ht="11.25" customHeight="1">
      <c r="A19" s="21" t="s">
        <v>20</v>
      </c>
      <c r="B19" s="22">
        <v>285273794.36</v>
      </c>
      <c r="C19" s="22">
        <v>290441032.78000003</v>
      </c>
      <c r="D19" s="22">
        <v>291730900.78000003</v>
      </c>
      <c r="E19" s="22">
        <v>576766519.27</v>
      </c>
      <c r="F19" s="22">
        <v>541553028.45</v>
      </c>
      <c r="G19" s="22">
        <v>8967588.76</v>
      </c>
      <c r="H19" s="22">
        <v>301956904.14</v>
      </c>
      <c r="I19" s="22">
        <v>249039012.21</v>
      </c>
      <c r="J19" s="22">
        <v>265041223.47</v>
      </c>
      <c r="K19" s="22">
        <v>291318815.19</v>
      </c>
      <c r="L19" s="22">
        <v>311793627.24</v>
      </c>
      <c r="M19" s="22">
        <v>293056882.73</v>
      </c>
      <c r="N19" s="23">
        <v>3706939329.3799996</v>
      </c>
      <c r="O19" s="22">
        <v>3705819.74</v>
      </c>
    </row>
    <row r="20" spans="1:15" ht="11.25" customHeight="1">
      <c r="A20" s="21" t="s">
        <v>21</v>
      </c>
      <c r="B20" s="22">
        <v>2445779.1</v>
      </c>
      <c r="C20" s="22">
        <v>2392732.23</v>
      </c>
      <c r="D20" s="22">
        <v>2408923.69</v>
      </c>
      <c r="E20" s="22">
        <v>2445217.66</v>
      </c>
      <c r="F20" s="22">
        <v>2120807.5700000003</v>
      </c>
      <c r="G20" s="22">
        <v>2269216.0100000002</v>
      </c>
      <c r="H20" s="22">
        <v>2406175.58</v>
      </c>
      <c r="I20" s="22">
        <v>2406509.3800000004</v>
      </c>
      <c r="J20" s="22">
        <v>2452716.1100000003</v>
      </c>
      <c r="K20" s="22">
        <v>2224722.48</v>
      </c>
      <c r="L20" s="22">
        <v>2141380.4899999998</v>
      </c>
      <c r="M20" s="22">
        <v>2061619.8900000001</v>
      </c>
      <c r="N20" s="23">
        <v>27775800.189999998</v>
      </c>
      <c r="O20" s="22">
        <v>0</v>
      </c>
    </row>
    <row r="21" spans="1:15" s="24" customFormat="1" ht="11.25" customHeight="1">
      <c r="A21" s="19" t="s">
        <v>22</v>
      </c>
      <c r="B21" s="20">
        <v>421463226.6</v>
      </c>
      <c r="C21" s="20">
        <v>428568086.90000004</v>
      </c>
      <c r="D21" s="20">
        <v>424140431.83</v>
      </c>
      <c r="E21" s="20">
        <v>836681254.08</v>
      </c>
      <c r="F21" s="20">
        <v>433403371.84</v>
      </c>
      <c r="G21" s="20">
        <v>415840499.15999997</v>
      </c>
      <c r="H21" s="20">
        <v>435283727.46000004</v>
      </c>
      <c r="I21" s="20">
        <v>427948845.57000005</v>
      </c>
      <c r="J21" s="20">
        <v>429599860.88</v>
      </c>
      <c r="K21" s="20">
        <v>427201550.04</v>
      </c>
      <c r="L21" s="20">
        <v>429302498.8</v>
      </c>
      <c r="M21" s="20">
        <v>432055213.93</v>
      </c>
      <c r="N21" s="20">
        <v>5541488567.09</v>
      </c>
      <c r="O21" s="20">
        <v>107922.30999999994</v>
      </c>
    </row>
    <row r="22" spans="1:15" ht="11.25" customHeight="1">
      <c r="A22" s="21" t="s">
        <v>23</v>
      </c>
      <c r="B22" s="22">
        <v>360224409.84999996</v>
      </c>
      <c r="C22" s="22">
        <v>366142970.69000006</v>
      </c>
      <c r="D22" s="22">
        <v>361390479.83</v>
      </c>
      <c r="E22" s="22">
        <v>715627635.6</v>
      </c>
      <c r="F22" s="22">
        <v>364249671.21</v>
      </c>
      <c r="G22" s="22">
        <v>359642918.57</v>
      </c>
      <c r="H22" s="22">
        <v>371781880.54</v>
      </c>
      <c r="I22" s="22">
        <v>364802560.20000005</v>
      </c>
      <c r="J22" s="22">
        <v>366804052.94</v>
      </c>
      <c r="K22" s="22">
        <v>364113488.5</v>
      </c>
      <c r="L22" s="22">
        <v>365144882.02000004</v>
      </c>
      <c r="M22" s="22">
        <v>364919421.26</v>
      </c>
      <c r="N22" s="23">
        <v>4724844371.21</v>
      </c>
      <c r="O22" s="22">
        <v>0</v>
      </c>
    </row>
    <row r="23" spans="1:15" ht="11.25" customHeight="1">
      <c r="A23" s="21" t="s">
        <v>24</v>
      </c>
      <c r="B23" s="22">
        <v>57176699.53</v>
      </c>
      <c r="C23" s="22">
        <v>58025444.45</v>
      </c>
      <c r="D23" s="22">
        <v>57756797.86000001</v>
      </c>
      <c r="E23" s="22">
        <v>113631956.41</v>
      </c>
      <c r="F23" s="22">
        <v>59005375.23</v>
      </c>
      <c r="G23" s="22">
        <v>56146407.96</v>
      </c>
      <c r="H23" s="22">
        <v>58175940.36000001</v>
      </c>
      <c r="I23" s="22">
        <v>57823061.25</v>
      </c>
      <c r="J23" s="22">
        <v>57457601.46</v>
      </c>
      <c r="K23" s="22">
        <v>57722804.620000005</v>
      </c>
      <c r="L23" s="22">
        <v>58703503.59</v>
      </c>
      <c r="M23" s="22">
        <v>61143234.68000001</v>
      </c>
      <c r="N23" s="23">
        <v>752768827.4000001</v>
      </c>
      <c r="O23" s="22">
        <v>107922.30999999994</v>
      </c>
    </row>
    <row r="24" spans="1:15" ht="11.25" customHeight="1">
      <c r="A24" s="21" t="s">
        <v>25</v>
      </c>
      <c r="B24" s="22">
        <v>4062117.2199999997</v>
      </c>
      <c r="C24" s="22">
        <v>4399671.76</v>
      </c>
      <c r="D24" s="22">
        <v>4993154.14</v>
      </c>
      <c r="E24" s="22">
        <v>7421662.07</v>
      </c>
      <c r="F24" s="22">
        <v>10148325.4</v>
      </c>
      <c r="G24" s="22">
        <v>51172.630000000005</v>
      </c>
      <c r="H24" s="22">
        <v>5325906.5600000005</v>
      </c>
      <c r="I24" s="22">
        <v>5323224.12</v>
      </c>
      <c r="J24" s="22">
        <v>5338206.48</v>
      </c>
      <c r="K24" s="22">
        <v>5365256.92</v>
      </c>
      <c r="L24" s="22">
        <v>5454113.1899999995</v>
      </c>
      <c r="M24" s="22">
        <v>5992557.99</v>
      </c>
      <c r="N24" s="23">
        <v>63875368.48</v>
      </c>
      <c r="O24" s="22">
        <v>0</v>
      </c>
    </row>
    <row r="25" spans="1:16" s="28" customFormat="1" ht="27" customHeight="1">
      <c r="A25" s="25" t="s">
        <v>26</v>
      </c>
      <c r="B25" s="26">
        <v>6697116.26</v>
      </c>
      <c r="C25" s="26">
        <v>4082127.75</v>
      </c>
      <c r="D25" s="26">
        <v>4854837.359999999</v>
      </c>
      <c r="E25" s="26">
        <v>6610131.35</v>
      </c>
      <c r="F25" s="26">
        <v>2985170.3</v>
      </c>
      <c r="G25" s="26">
        <v>3298681.96</v>
      </c>
      <c r="H25" s="26">
        <v>5348605.9799999995</v>
      </c>
      <c r="I25" s="26">
        <v>2903154.4</v>
      </c>
      <c r="J25" s="26">
        <v>5851958.34</v>
      </c>
      <c r="K25" s="26">
        <v>3043177.71</v>
      </c>
      <c r="L25" s="26">
        <v>9936617.829999998</v>
      </c>
      <c r="M25" s="26">
        <v>5900784.720000001</v>
      </c>
      <c r="N25" s="27">
        <v>61512363.96</v>
      </c>
      <c r="O25" s="26">
        <v>3002143.97</v>
      </c>
      <c r="P25" s="52"/>
    </row>
    <row r="26" spans="1:15" ht="11.25" customHeight="1">
      <c r="A26" s="16" t="s">
        <v>27</v>
      </c>
      <c r="B26" s="20">
        <v>358325726.27013266</v>
      </c>
      <c r="C26" s="20">
        <v>371281009.6901327</v>
      </c>
      <c r="D26" s="20">
        <v>370808361.45013267</v>
      </c>
      <c r="E26" s="20">
        <v>943349340.2501326</v>
      </c>
      <c r="F26" s="20">
        <v>445745783.64</v>
      </c>
      <c r="G26" s="20">
        <v>296165281.49</v>
      </c>
      <c r="H26" s="20">
        <v>363579954.83</v>
      </c>
      <c r="I26" s="20">
        <v>368123538</v>
      </c>
      <c r="J26" s="20">
        <v>369409308.74</v>
      </c>
      <c r="K26" s="20">
        <v>352801961.33000004</v>
      </c>
      <c r="L26" s="20">
        <v>370344727.90000004</v>
      </c>
      <c r="M26" s="20">
        <v>389198035.22999996</v>
      </c>
      <c r="N26" s="20">
        <v>4999133028.820531</v>
      </c>
      <c r="O26" s="20">
        <v>290886.99</v>
      </c>
    </row>
    <row r="27" spans="1:15" ht="11.25" customHeight="1">
      <c r="A27" s="29" t="s">
        <v>28</v>
      </c>
      <c r="B27" s="22">
        <v>164186.88</v>
      </c>
      <c r="C27" s="22">
        <v>471402.4</v>
      </c>
      <c r="D27" s="22">
        <v>330193.21</v>
      </c>
      <c r="E27" s="22">
        <v>183564.31</v>
      </c>
      <c r="F27" s="22">
        <v>206009.5</v>
      </c>
      <c r="G27" s="22">
        <v>122745.75</v>
      </c>
      <c r="H27" s="22">
        <v>73371.47</v>
      </c>
      <c r="I27" s="22">
        <v>30596.45</v>
      </c>
      <c r="J27" s="22">
        <v>81212.18999999999</v>
      </c>
      <c r="K27" s="22">
        <v>680781.85</v>
      </c>
      <c r="L27" s="22">
        <v>506688.36000000004</v>
      </c>
      <c r="M27" s="22">
        <v>290439.45</v>
      </c>
      <c r="N27" s="23">
        <v>3141191.82</v>
      </c>
      <c r="O27" s="22">
        <v>0</v>
      </c>
    </row>
    <row r="28" spans="1:15" ht="11.25" customHeight="1">
      <c r="A28" s="29" t="s">
        <v>29</v>
      </c>
      <c r="B28" s="22">
        <v>0</v>
      </c>
      <c r="C28" s="22">
        <v>0</v>
      </c>
      <c r="D28" s="22">
        <v>0</v>
      </c>
      <c r="E28" s="22">
        <v>30182017.419999998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30182017.419999998</v>
      </c>
      <c r="O28" s="22">
        <v>290886.99</v>
      </c>
    </row>
    <row r="29" spans="1:15" ht="11.25" customHeight="1">
      <c r="A29" s="29" t="s">
        <v>30</v>
      </c>
      <c r="B29" s="22">
        <v>0</v>
      </c>
      <c r="C29" s="22">
        <v>0</v>
      </c>
      <c r="D29" s="22">
        <v>0</v>
      </c>
      <c r="E29" s="22">
        <v>118629426.00999995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118629426.00999995</v>
      </c>
      <c r="O29" s="22">
        <v>0</v>
      </c>
    </row>
    <row r="30" spans="1:15" ht="11.25" customHeight="1">
      <c r="A30" s="30" t="s">
        <v>59</v>
      </c>
      <c r="B30" s="22">
        <v>358161539.39013267</v>
      </c>
      <c r="C30" s="22">
        <v>370809607.2901327</v>
      </c>
      <c r="D30" s="22">
        <v>370478168.2401327</v>
      </c>
      <c r="E30" s="22">
        <v>794354332.5101327</v>
      </c>
      <c r="F30" s="22">
        <v>445539774.14</v>
      </c>
      <c r="G30" s="22">
        <v>296042535.74</v>
      </c>
      <c r="H30" s="22">
        <v>363506583.35999995</v>
      </c>
      <c r="I30" s="22">
        <v>368092941.55</v>
      </c>
      <c r="J30" s="22">
        <v>369328096.55</v>
      </c>
      <c r="K30" s="22">
        <v>352121179.48</v>
      </c>
      <c r="L30" s="22">
        <v>369838039.54</v>
      </c>
      <c r="M30" s="22">
        <v>388907595.78</v>
      </c>
      <c r="N30" s="23">
        <v>4847180393.570531</v>
      </c>
      <c r="O30" s="22">
        <v>0</v>
      </c>
    </row>
    <row r="31" spans="1:15" s="24" customFormat="1" ht="11.25" customHeight="1">
      <c r="A31" s="31" t="s">
        <v>31</v>
      </c>
      <c r="B31" s="32">
        <v>975197965.3998677</v>
      </c>
      <c r="C31" s="32">
        <v>956182858.7398674</v>
      </c>
      <c r="D31" s="32">
        <v>1014424388.6198673</v>
      </c>
      <c r="E31" s="32">
        <v>1665869314.0698667</v>
      </c>
      <c r="F31" s="32">
        <v>1161567543.1500006</v>
      </c>
      <c r="G31" s="32">
        <v>772022816.5300001</v>
      </c>
      <c r="H31" s="32">
        <v>1027326119.48</v>
      </c>
      <c r="I31" s="32">
        <v>908493287.26</v>
      </c>
      <c r="J31" s="32">
        <v>1066166600.45</v>
      </c>
      <c r="K31" s="32">
        <v>990515004.1599997</v>
      </c>
      <c r="L31" s="32">
        <v>1085789104.9999995</v>
      </c>
      <c r="M31" s="32">
        <v>1078075273.4100003</v>
      </c>
      <c r="N31" s="32">
        <v>12701630276.26947</v>
      </c>
      <c r="O31" s="32">
        <v>7147453.07</v>
      </c>
    </row>
    <row r="32" spans="1:15" ht="11.2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1.25" customHeight="1">
      <c r="A33" s="73" t="s">
        <v>32</v>
      </c>
      <c r="B33" s="74"/>
      <c r="C33" s="74"/>
      <c r="D33" s="74"/>
      <c r="E33" s="74"/>
      <c r="F33" s="73" t="s">
        <v>33</v>
      </c>
      <c r="G33" s="74"/>
      <c r="H33" s="74"/>
      <c r="I33" s="74"/>
      <c r="J33" s="74"/>
      <c r="K33" s="74"/>
      <c r="L33" s="74"/>
      <c r="M33" s="73" t="s">
        <v>34</v>
      </c>
      <c r="N33" s="74"/>
      <c r="O33" s="75"/>
    </row>
    <row r="34" spans="1:15" ht="11.25" customHeight="1">
      <c r="A34" s="33" t="s">
        <v>35</v>
      </c>
      <c r="B34" s="36"/>
      <c r="C34" s="36"/>
      <c r="D34" s="36"/>
      <c r="E34" s="36"/>
      <c r="F34" s="76">
        <v>23178809730.320007</v>
      </c>
      <c r="G34" s="77"/>
      <c r="H34" s="77"/>
      <c r="I34" s="77"/>
      <c r="J34" s="77"/>
      <c r="K34" s="77"/>
      <c r="L34" s="78"/>
      <c r="M34" s="79" t="s">
        <v>36</v>
      </c>
      <c r="N34" s="80"/>
      <c r="O34" s="81"/>
    </row>
    <row r="35" spans="1:15" ht="11.25" customHeight="1">
      <c r="A35" s="82" t="s">
        <v>37</v>
      </c>
      <c r="B35" s="83"/>
      <c r="C35" s="83"/>
      <c r="D35" s="83"/>
      <c r="E35" s="84"/>
      <c r="F35" s="37"/>
      <c r="G35" s="36"/>
      <c r="H35" s="41"/>
      <c r="I35" s="41"/>
      <c r="J35" s="41"/>
      <c r="K35" s="41"/>
      <c r="L35" s="42">
        <v>9420788.030000001</v>
      </c>
      <c r="M35" s="79" t="s">
        <v>36</v>
      </c>
      <c r="N35" s="80"/>
      <c r="O35" s="81"/>
    </row>
    <row r="36" spans="1:15" ht="11.25" customHeight="1">
      <c r="A36" s="39" t="s">
        <v>38</v>
      </c>
      <c r="B36" s="40"/>
      <c r="C36" s="40"/>
      <c r="D36" s="40"/>
      <c r="E36" s="40"/>
      <c r="F36" s="37"/>
      <c r="G36" s="36"/>
      <c r="H36" s="41"/>
      <c r="I36" s="41"/>
      <c r="J36" s="41"/>
      <c r="K36" s="41"/>
      <c r="L36" s="42">
        <v>0</v>
      </c>
      <c r="M36" s="37"/>
      <c r="N36" s="36"/>
      <c r="O36" s="38"/>
    </row>
    <row r="37" spans="1:15" ht="11.25" customHeight="1">
      <c r="A37" s="43" t="s">
        <v>39</v>
      </c>
      <c r="B37" s="36"/>
      <c r="C37" s="36"/>
      <c r="D37" s="36"/>
      <c r="E37" s="36"/>
      <c r="F37" s="37"/>
      <c r="G37" s="36"/>
      <c r="H37" s="41"/>
      <c r="I37" s="41"/>
      <c r="J37" s="41"/>
      <c r="K37" s="41"/>
      <c r="L37" s="44">
        <v>23169388942.29001</v>
      </c>
      <c r="M37" s="79" t="s">
        <v>36</v>
      </c>
      <c r="N37" s="80"/>
      <c r="O37" s="81"/>
    </row>
    <row r="38" spans="1:15" s="28" customFormat="1" ht="15.75">
      <c r="A38" s="45" t="s">
        <v>40</v>
      </c>
      <c r="B38" s="46"/>
      <c r="C38" s="46"/>
      <c r="D38" s="46"/>
      <c r="E38" s="46"/>
      <c r="F38" s="47"/>
      <c r="G38" s="46"/>
      <c r="H38" s="48"/>
      <c r="I38" s="48"/>
      <c r="J38" s="48"/>
      <c r="K38" s="48"/>
      <c r="L38" s="49">
        <v>12708777729.33947</v>
      </c>
      <c r="M38" s="47"/>
      <c r="N38" s="48"/>
      <c r="O38" s="50">
        <v>54.85</v>
      </c>
    </row>
    <row r="39" spans="1:15" ht="11.25" customHeight="1">
      <c r="A39" s="85" t="s">
        <v>41</v>
      </c>
      <c r="B39" s="86"/>
      <c r="C39" s="86"/>
      <c r="D39" s="86"/>
      <c r="E39" s="87"/>
      <c r="F39" s="33"/>
      <c r="G39" s="34"/>
      <c r="H39" s="34"/>
      <c r="I39" s="34"/>
      <c r="J39" s="34"/>
      <c r="K39" s="34"/>
      <c r="L39" s="42">
        <f>+L37*0.54</f>
        <v>12511470028.836605</v>
      </c>
      <c r="M39" s="33"/>
      <c r="N39" s="34"/>
      <c r="O39" s="42">
        <v>54</v>
      </c>
    </row>
    <row r="40" spans="1:15" ht="11.25" customHeight="1">
      <c r="A40" s="33" t="s">
        <v>42</v>
      </c>
      <c r="B40" s="34"/>
      <c r="C40" s="34"/>
      <c r="D40" s="34"/>
      <c r="E40" s="34"/>
      <c r="F40" s="33"/>
      <c r="G40" s="34"/>
      <c r="H40" s="34"/>
      <c r="I40" s="34"/>
      <c r="J40" s="34"/>
      <c r="K40" s="34"/>
      <c r="L40" s="42">
        <f>+L37*0.513</f>
        <v>11885896527.394775</v>
      </c>
      <c r="M40" s="33"/>
      <c r="N40" s="34"/>
      <c r="O40" s="42">
        <v>51.3</v>
      </c>
    </row>
    <row r="41" spans="1:15" ht="11.25" customHeight="1">
      <c r="A41" s="33" t="s">
        <v>43</v>
      </c>
      <c r="B41" s="34"/>
      <c r="C41" s="34"/>
      <c r="D41" s="34"/>
      <c r="E41" s="34"/>
      <c r="F41" s="33"/>
      <c r="G41" s="34"/>
      <c r="H41" s="34"/>
      <c r="I41" s="34"/>
      <c r="J41" s="34"/>
      <c r="K41" s="34"/>
      <c r="L41" s="42">
        <f>+L37*0.486</f>
        <v>11260323025.952944</v>
      </c>
      <c r="M41" s="33"/>
      <c r="N41" s="34"/>
      <c r="O41" s="42">
        <v>48.6</v>
      </c>
    </row>
    <row r="42" spans="1:15" ht="11.25" customHeight="1">
      <c r="A42" s="51" t="s">
        <v>58</v>
      </c>
      <c r="B42" s="51"/>
      <c r="C42" s="51"/>
      <c r="D42" s="51"/>
      <c r="E42" s="51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88" t="s">
        <v>44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27.75" customHeight="1">
      <c r="A44" s="89" t="s">
        <v>61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3.75" customHeight="1">
      <c r="A45" s="88" t="s">
        <v>62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</sheetData>
  <sheetProtection/>
  <mergeCells count="33">
    <mergeCell ref="A35:E35"/>
    <mergeCell ref="M35:O35"/>
    <mergeCell ref="M37:O37"/>
    <mergeCell ref="A39:E39"/>
    <mergeCell ref="A43:O43"/>
    <mergeCell ref="A45:O45"/>
    <mergeCell ref="A44:O44"/>
    <mergeCell ref="A33:E33"/>
    <mergeCell ref="F33:L33"/>
    <mergeCell ref="M33:O33"/>
    <mergeCell ref="C12:C15"/>
    <mergeCell ref="D12:D15"/>
    <mergeCell ref="F34:L34"/>
    <mergeCell ref="M34:O34"/>
    <mergeCell ref="A2:O2"/>
    <mergeCell ref="A3:O3"/>
    <mergeCell ref="A4:O4"/>
    <mergeCell ref="A5:O5"/>
    <mergeCell ref="A6:O6"/>
    <mergeCell ref="A9:A15"/>
    <mergeCell ref="I12:I15"/>
    <mergeCell ref="J12:J15"/>
    <mergeCell ref="K12:K15"/>
    <mergeCell ref="L12:L15"/>
    <mergeCell ref="B9:O9"/>
    <mergeCell ref="B10:O10"/>
    <mergeCell ref="B11:N11"/>
    <mergeCell ref="B12:B15"/>
    <mergeCell ref="E12:E15"/>
    <mergeCell ref="F12:F15"/>
    <mergeCell ref="G12:G15"/>
    <mergeCell ref="H12:H15"/>
    <mergeCell ref="M12:M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02067627</cp:lastModifiedBy>
  <cp:lastPrinted>2020-12-07T19:24:31Z</cp:lastPrinted>
  <dcterms:created xsi:type="dcterms:W3CDTF">2020-09-28T21:33:42Z</dcterms:created>
  <dcterms:modified xsi:type="dcterms:W3CDTF">2020-12-07T19:24:48Z</dcterms:modified>
  <cp:category/>
  <cp:version/>
  <cp:contentType/>
  <cp:contentStatus/>
</cp:coreProperties>
</file>