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ADG\publico\GAB\IA-CM\2.7 Instrumentos Referenciais\OT Avaliação\Versões publicadas\Apêndices_Orientações Técnicas_Avaliação\"/>
    </mc:Choice>
  </mc:AlternateContent>
  <xr:revisionPtr revIDLastSave="0" documentId="8_{672E9AD9-CEA0-48C1-87D2-A3A74A207355}" xr6:coauthVersionLast="47" xr6:coauthVersionMax="47" xr10:uidLastSave="{00000000-0000-0000-0000-000000000000}"/>
  <bookViews>
    <workbookView xWindow="-120" yWindow="-120" windowWidth="29040" windowHeight="15840" activeTab="1" xr2:uid="{408AE258-C170-4A74-B862-F238E137C4ED}"/>
  </bookViews>
  <sheets>
    <sheet name="Identificação-Avaliação Riscos" sheetId="9" r:id="rId1"/>
    <sheet name="MRC" sheetId="1" r:id="rId2"/>
    <sheet name="Orientações" sheetId="2" r:id="rId3"/>
    <sheet name="Fontes de Risco" sheetId="8" r:id="rId4"/>
    <sheet name="Escalas Impacto e Probabilidade" sheetId="5" r:id="rId5"/>
    <sheet name="Escala Controles e Níveis Risco" sheetId="6" r:id="rId6"/>
  </sheets>
  <definedNames>
    <definedName name="_Toc500118380" localSheetId="0">'Identificação-Avaliação Riscos'!#REF!</definedName>
    <definedName name="_Toc500118380" localSheetId="1">MRC!#REF!</definedName>
    <definedName name="Basileia" localSheetId="3">#REF!</definedName>
    <definedName name="Basileia">#REF!</definedName>
    <definedName name="Esforço" localSheetId="5">'Escala Controles e Níveis Risco'!#REF!</definedName>
    <definedName name="Esforço" localSheetId="3">#REF!</definedName>
    <definedName name="Esforço">#REF!</definedName>
    <definedName name="Estabilidade" localSheetId="5">'Escala Controles e Níveis Risco'!#REF!</definedName>
    <definedName name="Estabilidade" localSheetId="3">#REF!</definedName>
    <definedName name="Estabilidade">#REF!</definedName>
    <definedName name="Estratégia" localSheetId="5">'Escala Controles e Níveis Risco'!#REF!</definedName>
    <definedName name="Estratégia" localSheetId="3">#REF!</definedName>
    <definedName name="Estratégia">#REF!</definedName>
    <definedName name="Extra" localSheetId="5">'Escala Controles e Níveis Risco'!#REF!</definedName>
    <definedName name="Extra" localSheetId="3">#REF!</definedName>
    <definedName name="Extra">#REF!</definedName>
    <definedName name="Futuro" localSheetId="3">#REF!</definedName>
    <definedName name="Futuro">#REF!</definedName>
    <definedName name="Imagem" localSheetId="5">'Escala Controles e Níveis Risco'!$A$1:$A$7</definedName>
    <definedName name="Imagem" localSheetId="3">#REF!</definedName>
    <definedName name="Imagem">#REF!</definedName>
    <definedName name="Impacto" localSheetId="5">'Escala Controles e Níveis Risco'!#REF!</definedName>
    <definedName name="Impacto" localSheetId="3">#REF!</definedName>
    <definedName name="Impacto">#REF!</definedName>
    <definedName name="Integridade" localSheetId="5">'Escala Controles e Níveis Risco'!#REF!</definedName>
    <definedName name="Integridade" localSheetId="3">#REF!</definedName>
    <definedName name="Integridade">#REF!</definedName>
    <definedName name="Intervenção" localSheetId="5">'Escala Controles e Níveis Risco'!$G$1:$G$7</definedName>
    <definedName name="Intervenção" localSheetId="3">#REF!</definedName>
    <definedName name="Intervenção">#REF!</definedName>
    <definedName name="Orçamentário" localSheetId="5">'Escala Controles e Níveis Risco'!#REF!</definedName>
    <definedName name="Orçamentário" localSheetId="3">#REF!</definedName>
    <definedName name="Orçamentário">#REF!</definedName>
    <definedName name="Probabilidade" localSheetId="3">#REF!</definedName>
    <definedName name="Probabilidade">#REF!</definedName>
    <definedName name="Regulação" localSheetId="5">'Escala Controles e Níveis Risco'!#REF!</definedName>
    <definedName name="Regulação" localSheetId="3">#REF!</definedName>
    <definedName name="Regulação">#REF!</definedName>
    <definedName name="Vulnerabilidade" localSheetId="3">#REF!</definedName>
    <definedName name="Vulnerabilidad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1" l="1"/>
  <c r="E11" i="1" l="1"/>
  <c r="F11" i="1" s="1"/>
  <c r="L11" i="1" s="1"/>
  <c r="I11" i="1"/>
  <c r="E12" i="1"/>
  <c r="F12" i="1" s="1"/>
  <c r="L12" i="1" s="1"/>
  <c r="I12" i="1"/>
  <c r="E13" i="1"/>
  <c r="F13" i="1" s="1"/>
  <c r="L13" i="1" s="1"/>
  <c r="I13" i="1"/>
  <c r="I6" i="1"/>
  <c r="I7" i="1"/>
  <c r="I8" i="1"/>
  <c r="I9" i="1"/>
  <c r="I10" i="1"/>
  <c r="I5" i="1"/>
  <c r="J5" i="1" s="1"/>
  <c r="E6" i="1"/>
  <c r="F6" i="1" s="1"/>
  <c r="L6" i="1" s="1"/>
  <c r="F5" i="1"/>
  <c r="L5" i="1" s="1"/>
  <c r="J12" i="1" l="1"/>
  <c r="K12" i="1" s="1"/>
  <c r="J11" i="1"/>
  <c r="K11" i="1" s="1"/>
  <c r="J13" i="1"/>
  <c r="K13" i="1" s="1"/>
  <c r="K5" i="1"/>
  <c r="J6" i="1"/>
  <c r="K6" i="1" s="1"/>
  <c r="E7" i="1"/>
  <c r="E8" i="1"/>
  <c r="E9" i="1"/>
  <c r="E10" i="1"/>
  <c r="F8" i="1" l="1"/>
  <c r="L8" i="1" s="1"/>
  <c r="J8" i="1"/>
  <c r="K8" i="1" s="1"/>
  <c r="J7" i="1"/>
  <c r="K7" i="1" s="1"/>
  <c r="F7" i="1"/>
  <c r="L7" i="1" s="1"/>
  <c r="F10" i="1"/>
  <c r="L10" i="1" s="1"/>
  <c r="J10" i="1"/>
  <c r="K10" i="1" s="1"/>
  <c r="J9" i="1"/>
  <c r="K9" i="1" s="1"/>
  <c r="F9" i="1"/>
  <c r="L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SERGIM</author>
  </authors>
  <commentList>
    <comment ref="A3" authorId="0" shapeId="0" xr:uid="{DCD7F2DD-8D4C-420E-9D28-38F3AA42F024}">
      <text>
        <r>
          <rPr>
            <sz val="9"/>
            <color indexed="81"/>
            <rFont val="Segoe UI"/>
            <family val="2"/>
          </rPr>
          <t>Registrar os principais Objetivos relacionados ao objeto da auditoria</t>
        </r>
      </text>
    </comment>
    <comment ref="B3" authorId="0" shapeId="0" xr:uid="{45F9E6C6-F3ED-4205-9514-A08720B1F139}">
      <text>
        <r>
          <rPr>
            <sz val="9"/>
            <color indexed="81"/>
            <rFont val="Segoe UI"/>
            <family val="2"/>
          </rPr>
          <t>Identificar os principais riscos que ameaçam o atingimento do respectivo Objetivo.</t>
        </r>
      </text>
    </comment>
    <comment ref="C3" authorId="0" shapeId="0" xr:uid="{3AA29162-B5B0-4605-A040-07ADD3663F0E}">
      <text>
        <r>
          <rPr>
            <sz val="9"/>
            <color indexed="81"/>
            <rFont val="Segoe UI"/>
            <family val="2"/>
          </rPr>
          <t>Relacionar as Fontes do Risco com base na aba "Fontes de Risco"</t>
        </r>
      </text>
    </comment>
    <comment ref="D3" authorId="0" shapeId="0" xr:uid="{F9986BD0-DD1C-42FD-91AA-D6AE594D213A}">
      <text>
        <r>
          <rPr>
            <sz val="9"/>
            <color indexed="81"/>
            <rFont val="Segoe UI"/>
            <family val="2"/>
          </rPr>
          <t>Relacionar as possíveis Causas do risco (fonte + vulnerabilidade), considerando as orientações da aba "fontes de risco"</t>
        </r>
      </text>
    </comment>
    <comment ref="E3" authorId="0" shapeId="0" xr:uid="{3ADDD615-5B8F-40E1-8D0F-959DA69304D5}">
      <text>
        <r>
          <rPr>
            <sz val="9"/>
            <color indexed="81"/>
            <rFont val="Segoe UI"/>
            <family val="2"/>
          </rPr>
          <t>Relacionar as possíveis Consequências, em caso de materialização do evento de risco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SERGIM</author>
    <author>Ana Lucia Carvalho Jardim Ferreira</author>
  </authors>
  <commentList>
    <comment ref="A3" authorId="0" shapeId="0" xr:uid="{CC1CA654-7B73-494A-B8AF-0E4117C25C32}">
      <text>
        <r>
          <rPr>
            <sz val="9"/>
            <color indexed="81"/>
            <rFont val="Segoe UI"/>
            <family val="2"/>
          </rPr>
          <t>Importar da aba IDENTIFICAÇÃO-AVALIAÇÃO RISCOS</t>
        </r>
      </text>
    </comment>
    <comment ref="B3" authorId="0" shapeId="0" xr:uid="{90C71A61-57A4-4015-99E9-4312B187CF00}">
      <text>
        <r>
          <rPr>
            <sz val="9"/>
            <color indexed="81"/>
            <rFont val="Segoe UI"/>
            <family val="2"/>
          </rPr>
          <t>Importar da aba IDENTIFICAÇÃO-AVALIAÇÃO RISCOS</t>
        </r>
      </text>
    </comment>
    <comment ref="C4" authorId="1" shapeId="0" xr:uid="{F02E7F90-37F4-4E74-BE86-CE263A47830B}">
      <text>
        <r>
          <rPr>
            <sz val="9"/>
            <color indexed="81"/>
            <rFont val="Segoe UI"/>
            <family val="2"/>
          </rPr>
          <t>Avaliar o impacto do risco com base nos critérios sugeridos na aba "Escalas de Impacto e Probabilidade".</t>
        </r>
      </text>
    </comment>
    <comment ref="D4" authorId="1" shapeId="0" xr:uid="{22FC3B90-868E-4FB1-876F-0C94D921A7FE}">
      <text>
        <r>
          <rPr>
            <sz val="9"/>
            <color indexed="81"/>
            <rFont val="Segoe UI"/>
            <family val="2"/>
          </rPr>
          <t>Avaliar o impacto do risco com base nos critérios sugeridos na aba "Escalas de Impacto e Probabilidade".</t>
        </r>
      </text>
    </comment>
    <comment ref="E4" authorId="1" shapeId="0" xr:uid="{81EE8631-88DA-45E8-AE0C-106E0FD5B632}">
      <text>
        <r>
          <rPr>
            <sz val="9"/>
            <color indexed="81"/>
            <rFont val="Segoe UI"/>
            <family val="2"/>
          </rPr>
          <t xml:space="preserve">Risco considerado independente dos controles. Calculado automaticamente = Impacto x Probabilidade [1 a 100]
</t>
        </r>
      </text>
    </comment>
    <comment ref="G4" authorId="1" shapeId="0" xr:uid="{06520307-01E6-4FBC-891E-7A00F59D23C1}">
      <text>
        <r>
          <rPr>
            <sz val="9"/>
            <color indexed="81"/>
            <rFont val="Segoe UI"/>
            <family val="2"/>
          </rPr>
          <t>Controles internos (respostas aos riscos) que a gestão adota para gerenciar o risco</t>
        </r>
      </text>
    </comment>
    <comment ref="H4" authorId="1" shapeId="0" xr:uid="{88BD7E35-2741-43F3-8357-BAD7FC1B979E}">
      <text>
        <r>
          <rPr>
            <sz val="9"/>
            <color indexed="81"/>
            <rFont val="Segoe UI"/>
            <family val="2"/>
          </rPr>
          <t>Avaliação dos controles desenhados para o respectivo risco (consultar a respectiva escala na aba "Escala Controles e Níveis Risco")</t>
        </r>
      </text>
    </comment>
    <comment ref="J4" authorId="1" shapeId="0" xr:uid="{F63F6C99-CCC1-4AF0-BC45-DA39AF0A9F74}">
      <text>
        <r>
          <rPr>
            <sz val="9"/>
            <color indexed="81"/>
            <rFont val="Segoe UI"/>
            <family val="2"/>
          </rPr>
          <t>Risco que permanece após a resposta da administração. É resultado da multiplicação RI x RC. É calculado automaticamente</t>
        </r>
      </text>
    </comment>
  </commentList>
</comments>
</file>

<file path=xl/sharedStrings.xml><?xml version="1.0" encoding="utf-8"?>
<sst xmlns="http://schemas.openxmlformats.org/spreadsheetml/2006/main" count="306" uniqueCount="201">
  <si>
    <t>Objetivo-Chave</t>
  </si>
  <si>
    <t>Risco-Chave</t>
  </si>
  <si>
    <t>Impacto</t>
  </si>
  <si>
    <t>Probabilidade</t>
  </si>
  <si>
    <t>Risco Inerente (RI)</t>
  </si>
  <si>
    <t>Avaliação preliminar dos Controles e do Risco de Controle (RC)</t>
  </si>
  <si>
    <t>Risco Residual (RR)</t>
  </si>
  <si>
    <t>Tipo de Teste</t>
  </si>
  <si>
    <t>Conclusão do auditor</t>
  </si>
  <si>
    <t>Questão de Auditoria</t>
  </si>
  <si>
    <t>Baixo</t>
  </si>
  <si>
    <t>Inexistente</t>
  </si>
  <si>
    <t>Controle não existe, não funciona ou não está implementado.</t>
  </si>
  <si>
    <t>Médio</t>
  </si>
  <si>
    <t>Satisfatório</t>
  </si>
  <si>
    <t>Controle institucionalizado e embora passível de aperfeiçoamento, é sustentado por ferramentas adequadas e mitiga o risco razoavelmente.</t>
  </si>
  <si>
    <t>+ Testes de controle</t>
  </si>
  <si>
    <t>Avaliar o impacto do risco com base nos critérios sugeridos na aba "Escalas de Impacto e Probabilidade".</t>
  </si>
  <si>
    <t>Avaliar a probabilidade do risco com base nos critérios sugeridos na aba "Escalas de Impacto e Probabilidade".</t>
  </si>
  <si>
    <t>Avaliação de RI com base na "Escala de Avaliação dos Níveis de Risco" da aba "Escala Controles e Níveis Risco".</t>
  </si>
  <si>
    <t>Avaliação dos controles desenhados para o respectivo risco (consultar a respectiva escala na aba "Escala Controles e Níveis Risco")</t>
  </si>
  <si>
    <t>Risco que permanece após a resposta da administração. É resultado da multiplicação RI x RC.</t>
  </si>
  <si>
    <t>Avaliação do Risco Residual com base na "Escala de Avaliação dos Níveis de Risco" da aba "Escala Controles e Níveis Risco".</t>
  </si>
  <si>
    <t>Tipos de testes de auditoria que serão necessários, com base na avaliação dos controles.</t>
  </si>
  <si>
    <t>Conclusão do auditor sobre os riscos a serem priorizados e os tipos de testes a serem aplicados</t>
  </si>
  <si>
    <t>Elemento que define o objetivo da auditoria e constitui a base da estrutura das análises que permitirão chegar à conclusão sobre os controles: se estão adequadamente concebidos na proporção requerida pelos riscos; se estão sendo aplicados e se funcionam de maneira contínua e coerente, conforme as respostas a riscos definidas pela administração.</t>
  </si>
  <si>
    <t>MATRIZ DE RISCOS E CONTROLES</t>
  </si>
  <si>
    <t>Magnitude</t>
  </si>
  <si>
    <t>Descrição</t>
  </si>
  <si>
    <t>I</t>
  </si>
  <si>
    <t>Muito baixo</t>
  </si>
  <si>
    <r>
      <t xml:space="preserve">Degradação de operações ou atividades de processos, projetos ou programas da organização, porém causando </t>
    </r>
    <r>
      <rPr>
        <b/>
        <sz val="11"/>
        <color theme="1"/>
        <rFont val="Calibri"/>
        <family val="2"/>
        <scheme val="minor"/>
      </rPr>
      <t>impactos mínimos nos objetivos</t>
    </r>
    <r>
      <rPr>
        <sz val="11"/>
        <color theme="1"/>
        <rFont val="Calibri"/>
        <family val="2"/>
        <scheme val="minor"/>
      </rPr>
      <t xml:space="preserve"> de prazo, custo, qualidade, escopo, imagem ou relacionados ao atendimento de metas, padrões ou à capacidade de entrega de produtos/serviços às partes interassadas (clientes internos/externos, beneficiários).</t>
    </r>
  </si>
  <si>
    <t>Muito baixa</t>
  </si>
  <si>
    <r>
      <rPr>
        <b/>
        <sz val="11"/>
        <color theme="1"/>
        <rFont val="Calibri"/>
        <family val="2"/>
        <scheme val="minor"/>
      </rPr>
      <t>Evento improvável de ocorrer.</t>
    </r>
    <r>
      <rPr>
        <sz val="11"/>
        <color theme="1"/>
        <rFont val="Calibri"/>
        <family val="2"/>
        <scheme val="minor"/>
      </rPr>
      <t xml:space="preserve"> Excepcionalmente poderá até ocorrer, porém não há elementos ou informações que indiquem essa possibilidade.</t>
    </r>
  </si>
  <si>
    <r>
      <t xml:space="preserve">Degradação de operações ou atividades de processos, projetos ou programas da organização, causando </t>
    </r>
    <r>
      <rPr>
        <b/>
        <sz val="11"/>
        <color theme="1"/>
        <rFont val="Calibri"/>
        <family val="2"/>
        <scheme val="minor"/>
      </rPr>
      <t>impactos pequenos nos objetivos</t>
    </r>
    <r>
      <rPr>
        <sz val="11"/>
        <color theme="1"/>
        <rFont val="Calibri"/>
        <family val="2"/>
        <scheme val="minor"/>
      </rPr>
      <t>.</t>
    </r>
  </si>
  <si>
    <t>Baixa</t>
  </si>
  <si>
    <r>
      <rPr>
        <b/>
        <sz val="11"/>
        <color theme="1"/>
        <rFont val="Calibri"/>
        <family val="2"/>
        <scheme val="minor"/>
      </rPr>
      <t>Evento raro de ocorrer.</t>
    </r>
    <r>
      <rPr>
        <sz val="11"/>
        <color theme="1"/>
        <rFont val="Calibri"/>
        <family val="2"/>
        <scheme val="minor"/>
      </rPr>
      <t xml:space="preserve"> O evento poderá ocorrer de forma inesperada, havendo poucos elementos ou informações que indicam essa possibilidade.</t>
    </r>
  </si>
  <si>
    <r>
      <t xml:space="preserve">Interrupção de operações ou atividades de processos, projetos ou programas, causando </t>
    </r>
    <r>
      <rPr>
        <b/>
        <sz val="11"/>
        <color theme="1"/>
        <rFont val="Calibri"/>
        <family val="2"/>
        <scheme val="minor"/>
      </rPr>
      <t>impactos significativos nos objetivos, porém recuperáveis.</t>
    </r>
  </si>
  <si>
    <t>Média</t>
  </si>
  <si>
    <r>
      <rPr>
        <b/>
        <sz val="11"/>
        <color theme="1"/>
        <rFont val="Calibri"/>
        <family val="2"/>
        <scheme val="minor"/>
      </rPr>
      <t>Evento possível de ocorrer.</t>
    </r>
    <r>
      <rPr>
        <sz val="11"/>
        <color theme="1"/>
        <rFont val="Calibri"/>
        <family val="2"/>
        <scheme val="minor"/>
      </rPr>
      <t xml:space="preserve"> Há elementos e/ou informações que indicam moderadamente essa possibilidade.</t>
    </r>
  </si>
  <si>
    <t>Alto</t>
  </si>
  <si>
    <r>
      <t xml:space="preserve">Interrupção de operações ou atividades de processos, projetos ou programas da organização, causando </t>
    </r>
    <r>
      <rPr>
        <b/>
        <sz val="11"/>
        <color theme="1"/>
        <rFont val="Calibri"/>
        <family val="2"/>
        <scheme val="minor"/>
      </rPr>
      <t>impactos de reversão muito difícil nos objetivos.</t>
    </r>
  </si>
  <si>
    <t>Alta</t>
  </si>
  <si>
    <r>
      <rPr>
        <b/>
        <sz val="11"/>
        <color theme="1"/>
        <rFont val="Calibri"/>
        <family val="2"/>
        <scheme val="minor"/>
      </rPr>
      <t>Evento provável de ocorrer.</t>
    </r>
    <r>
      <rPr>
        <sz val="11"/>
        <color theme="1"/>
        <rFont val="Calibri"/>
        <family val="2"/>
        <scheme val="minor"/>
      </rPr>
      <t xml:space="preserve"> É esperado que o evento ocorra, pois os elementos e as informações disponíveis indicam de forma consistente essa possibilidade.</t>
    </r>
  </si>
  <si>
    <t>Muito alto</t>
  </si>
  <si>
    <r>
      <t xml:space="preserve">Paralisação de operações ou atividades de processos, projetos ou programas da organização, causando </t>
    </r>
    <r>
      <rPr>
        <b/>
        <sz val="11"/>
        <color theme="1"/>
        <rFont val="Calibri"/>
        <family val="2"/>
        <scheme val="minor"/>
      </rPr>
      <t>impactos irreversíveis/catastróficos nos objetivos.</t>
    </r>
  </si>
  <si>
    <t>Muito alta</t>
  </si>
  <si>
    <r>
      <rPr>
        <b/>
        <sz val="11"/>
        <color theme="1"/>
        <rFont val="Calibri"/>
        <family val="2"/>
        <scheme val="minor"/>
      </rPr>
      <t>Evento praticamente certo de ocorrer.</t>
    </r>
    <r>
      <rPr>
        <sz val="11"/>
        <color theme="1"/>
        <rFont val="Calibri"/>
        <family val="2"/>
        <scheme val="minor"/>
      </rPr>
      <t xml:space="preserve"> Inequivocamente o evento ocorrerá, pois os elementos e informações disponíveis indicam claramente essa possibilidade.</t>
    </r>
  </si>
  <si>
    <t>Avaliação do Controle*</t>
  </si>
  <si>
    <t>Situação do controle existente</t>
  </si>
  <si>
    <r>
      <rPr>
        <b/>
        <u/>
        <sz val="11"/>
        <color theme="1"/>
        <rFont val="Calibri"/>
        <family val="2"/>
        <scheme val="minor"/>
      </rPr>
      <t>Nível de Confiança</t>
    </r>
    <r>
      <rPr>
        <b/>
        <sz val="11"/>
        <color theme="1"/>
        <rFont val="Calibri"/>
        <family val="2"/>
        <scheme val="minor"/>
      </rPr>
      <t xml:space="preserve"> nos controles (NC)</t>
    </r>
  </si>
  <si>
    <r>
      <t>Risco de Controle (RC)</t>
    </r>
    <r>
      <rPr>
        <b/>
        <sz val="11"/>
        <color theme="1"/>
        <rFont val="Calibri"/>
        <family val="2"/>
        <scheme val="minor"/>
      </rPr>
      <t>, ou seja, 1 - NC</t>
    </r>
  </si>
  <si>
    <t>Nota</t>
  </si>
  <si>
    <r>
      <t>Nenhum nível de confiança.</t>
    </r>
    <r>
      <rPr>
        <sz val="9"/>
        <color theme="1"/>
        <rFont val="Calibri"/>
        <family val="2"/>
        <scheme val="minor"/>
      </rPr>
      <t xml:space="preserve"> Considerando RI igual a 1,00 e NC igual a zero, temos 1,00 - 0.</t>
    </r>
  </si>
  <si>
    <t>Testes substantivos</t>
  </si>
  <si>
    <t>1 a 9,99</t>
  </si>
  <si>
    <t>Fraco</t>
  </si>
  <si>
    <t>Controle não institucionalizado; está na esfera de conhecimento pessoal dos operadores do processo; em geral realizado de maneira manual.</t>
  </si>
  <si>
    <r>
      <rPr>
        <b/>
        <sz val="9"/>
        <color theme="1"/>
        <rFont val="Calibri"/>
        <family val="2"/>
        <scheme val="minor"/>
      </rPr>
      <t>Nível de Confiança de 20%.</t>
    </r>
    <r>
      <rPr>
        <sz val="9"/>
        <color theme="1"/>
        <rFont val="Calibri"/>
        <family val="2"/>
        <scheme val="minor"/>
      </rPr>
      <t xml:space="preserve"> Os controles são capazes de mitigar 20% dos eventos. Risco de controle = 1,00 - 0,20.</t>
    </r>
  </si>
  <si>
    <t>+ Testes substantivos</t>
  </si>
  <si>
    <t>10 a 39,99</t>
  </si>
  <si>
    <t>Mediano</t>
  </si>
  <si>
    <t>Controle razoavelmente institucionalizado, mas pode falhar por não contemplar todos os aspectos relevantes do risco ou porque seu desenho ou as ferramentas que o suportam não são adequados.</t>
  </si>
  <si>
    <r>
      <rPr>
        <b/>
        <sz val="9"/>
        <color theme="1"/>
        <rFont val="Calibri"/>
        <family val="2"/>
        <scheme val="minor"/>
      </rPr>
      <t>Nível de Confiança de 40%.</t>
    </r>
    <r>
      <rPr>
        <sz val="9"/>
        <color theme="1"/>
        <rFont val="Calibri"/>
        <family val="2"/>
        <scheme val="minor"/>
      </rPr>
      <t xml:space="preserve"> Os controles são capazes de mitigar 40% dos eventos. Risco de controle = 1,00 - 0,40.</t>
    </r>
  </si>
  <si>
    <t>Testes substantivos/Testes de Controles</t>
  </si>
  <si>
    <t>40 a 79,99</t>
  </si>
  <si>
    <r>
      <rPr>
        <b/>
        <sz val="9"/>
        <color theme="1"/>
        <rFont val="Calibri"/>
        <family val="2"/>
        <scheme val="minor"/>
      </rPr>
      <t>Nível de Confiança de 60%.</t>
    </r>
    <r>
      <rPr>
        <sz val="9"/>
        <color theme="1"/>
        <rFont val="Calibri"/>
        <family val="2"/>
        <scheme val="minor"/>
      </rPr>
      <t xml:space="preserve"> Os controles são capazes de mitigar 60% dos eventos. Risco de controle = 1,00 - 0,60.</t>
    </r>
  </si>
  <si>
    <t>80 a 100</t>
  </si>
  <si>
    <t>Extremo</t>
  </si>
  <si>
    <t>Forte</t>
  </si>
  <si>
    <t>Controle institucionalizado e sustentado por ferramentas adequadas, podendo ser considerado em um nível de "melhor prática"; mitiga o risco em todos os aspectos relevantes.</t>
  </si>
  <si>
    <r>
      <rPr>
        <b/>
        <sz val="9"/>
        <color theme="1"/>
        <rFont val="Calibri"/>
        <family val="2"/>
        <scheme val="minor"/>
      </rPr>
      <t>Nível de Confiança de 80%.</t>
    </r>
    <r>
      <rPr>
        <sz val="9"/>
        <color theme="1"/>
        <rFont val="Calibri"/>
        <family val="2"/>
        <scheme val="minor"/>
      </rPr>
      <t xml:space="preserve"> Os controles são capazes de mitigar 80% dos eventos. Risco de controle = 1,00 - 0,80.</t>
    </r>
  </si>
  <si>
    <t>Risco inerente</t>
  </si>
  <si>
    <t>Avaliação preliminar do Controle*</t>
  </si>
  <si>
    <t>Risco Residual</t>
  </si>
  <si>
    <t>Comentário</t>
  </si>
  <si>
    <t>Prioridade</t>
  </si>
  <si>
    <t>Controle inexiste. O exame poderá ser feito para confirmar consequências adversas da ausência do controle.</t>
  </si>
  <si>
    <t>Baixo/Médio</t>
  </si>
  <si>
    <t>Controle foi considerado inadequado. O exame poderá ser feito para confirmar consequências adversas da inadequação.</t>
  </si>
  <si>
    <t>+Testes substantivos</t>
  </si>
  <si>
    <t>Alta, dependerá do nível dos riscos que o controle pretende mitigar</t>
  </si>
  <si>
    <t>Sua aplicação/efetividade pode ser testada, para verificar seu desempenho em relação aos objetivos pretendidos, ao mesmo tempo em que é preciso confirmar as consequências adversas de seu funcionamento não ser o ideal.</t>
  </si>
  <si>
    <t>Controle foi considerado adequado na avaliação preliminar, mas sua aplicação/efetividade precisa ser testada, para verificar se está atingindo os objetivos pretendidos.</t>
  </si>
  <si>
    <t>Controle foi considerado forte na avaliação preliminar, mas sua aplicação/efetividade precisa ser testada, para verificar se está atingindo os objetivos pretendidos.</t>
  </si>
  <si>
    <t>Controle inexiste. O exame poderá ser feito para confirmar consequências adversas da inadequação ou ausência do controle.</t>
  </si>
  <si>
    <t>Médio/Alto</t>
  </si>
  <si>
    <t>Sua aplicação/efetividade pode ser testada, para verificar seu desempenho em relação aos objetivos pretendidos, ao mesmo tempo em que é preciso confirmar as consequencias adversas de seu funcionamento não ser o ideal.</t>
  </si>
  <si>
    <t>Alto/Extremo</t>
  </si>
  <si>
    <t>Muita alta</t>
  </si>
  <si>
    <t>Risco a que uma organização está exposta sem considerar quaisquer ações gerenciais que possam reduzir a probbilidade de sua ocorrência ou seu impacto. Calculado automaticamente = Impacto x Probabilidade [1 a 100]</t>
  </si>
  <si>
    <t>Risco de que um erro ou classificação indevida materiais que possam constar de uma afirmação não sejam evitados ou detectados tempestivamente pelos controles internos da entidade.</t>
  </si>
  <si>
    <t>Fonte: Brasil. Tribunal de Contas da União. Roteiro de Auditoria de Gestão de Riscos. Brasília: TCU, Secretaria de Métodos e Suporte ao Controle Externo, 2017. (adaptada)</t>
  </si>
  <si>
    <r>
      <t xml:space="preserve">* Não há </t>
    </r>
    <r>
      <rPr>
        <u/>
        <sz val="8"/>
        <color theme="1"/>
        <rFont val="Calibri"/>
        <family val="2"/>
        <scheme val="minor"/>
      </rPr>
      <t>controle</t>
    </r>
    <r>
      <rPr>
        <sz val="8"/>
        <color theme="1"/>
        <rFont val="Calibri"/>
        <family val="2"/>
        <scheme val="minor"/>
      </rPr>
      <t xml:space="preserve"> perfeito. Todos têm limitações que impedem que NC seja igual a 1 (um). Por isto, não há RC &lt; 0,20. Limitações do controle: relação custo-benefício; burla pela administração; conluio; erros de julgamento; falha humana (causada por fadiga, doença...); eventos externos.</t>
    </r>
  </si>
  <si>
    <t>Escala de Impactos</t>
  </si>
  <si>
    <t>Escala de Probabilidades</t>
  </si>
  <si>
    <r>
      <t xml:space="preserve">Escala de Avaliação dos </t>
    </r>
    <r>
      <rPr>
        <b/>
        <u/>
        <sz val="18"/>
        <rFont val="Calibri"/>
        <family val="2"/>
        <scheme val="minor"/>
      </rPr>
      <t>Níveis de Risco</t>
    </r>
  </si>
  <si>
    <r>
      <t xml:space="preserve">Escala de avaliação preliminar dos </t>
    </r>
    <r>
      <rPr>
        <b/>
        <u/>
        <sz val="18"/>
        <rFont val="Calibri"/>
        <family val="2"/>
        <scheme val="minor"/>
      </rPr>
      <t>Controles</t>
    </r>
    <r>
      <rPr>
        <b/>
        <sz val="18"/>
        <rFont val="Calibri"/>
        <family val="2"/>
        <scheme val="minor"/>
      </rPr>
      <t xml:space="preserve"> (desenho e implementação)</t>
    </r>
  </si>
  <si>
    <r>
      <t xml:space="preserve">Quadro auxiliar para definição dos </t>
    </r>
    <r>
      <rPr>
        <b/>
        <u/>
        <sz val="18"/>
        <rFont val="Calibri"/>
        <family val="2"/>
        <scheme val="minor"/>
      </rPr>
      <t>Tipos de Testes</t>
    </r>
  </si>
  <si>
    <r>
      <t xml:space="preserve">Considerando o </t>
    </r>
    <r>
      <rPr>
        <u/>
        <sz val="9"/>
        <color theme="1"/>
        <rFont val="Calibri"/>
        <family val="2"/>
        <scheme val="minor"/>
      </rPr>
      <t>princípio da eficiência</t>
    </r>
    <r>
      <rPr>
        <sz val="9"/>
        <color theme="1"/>
        <rFont val="Calibri"/>
        <family val="2"/>
        <scheme val="minor"/>
      </rPr>
      <t xml:space="preserve"> e a </t>
    </r>
    <r>
      <rPr>
        <u/>
        <sz val="9"/>
        <color theme="1"/>
        <rFont val="Calibri"/>
        <family val="2"/>
        <scheme val="minor"/>
      </rPr>
      <t>relação custo-benefício</t>
    </r>
    <r>
      <rPr>
        <sz val="9"/>
        <color theme="1"/>
        <rFont val="Calibri"/>
        <family val="2"/>
        <scheme val="minor"/>
      </rPr>
      <t>, não seria necessário trabalhar estes riscos, por serem baixos. Entretanto, eles poderão ser testados a depender da avaliação do auditor.</t>
    </r>
  </si>
  <si>
    <t>Realizar testes apenas se o auditor julgar necessário</t>
  </si>
  <si>
    <t>Controles Existentes</t>
  </si>
  <si>
    <t>Processos</t>
  </si>
  <si>
    <t>Pessoas</t>
  </si>
  <si>
    <t>Possíveis Consequências</t>
  </si>
  <si>
    <t>Possíveis Causas</t>
  </si>
  <si>
    <t>Fonte do Risco</t>
  </si>
  <si>
    <t>Objetivos-chave</t>
  </si>
  <si>
    <t>Identificação e Análise de Riscos e Controles</t>
  </si>
  <si>
    <t>Legais/jurídicos: novas leis e normas reguladoras; novos regulamentos; alterações na jurisprudência de tribunais; ações judiciais.</t>
  </si>
  <si>
    <t>Infraestrutura: estado de conservação das vias de acesso; distância de portos e aeroportos; interrupções no abastecimento de água, energia elétrica, serviços de telefonia; aumento nas tarifas de água, energia elétrica, serviços de telefonia.</t>
  </si>
  <si>
    <t>Tecnológicos: novas formas de comércio eletrônico, alterações na disponibilização de dados, reduções ou aumento de custo de infraestrutura, aumento da demanda de serviços com base em tecnologia, ataques cibernéticos.</t>
  </si>
  <si>
    <t>Sociais: alterações nas condições sociais e demográficas ou nos costumes sociais, alterações nas demandas sociais, paralisações das atividades, aumento do desemprego.</t>
  </si>
  <si>
    <t>Políticos: novas leis e regulamentos, restrição de acesso a mercados estrangeiros, ações de responsabilidade de outro(s) gestor(es); "guerra fiscal" entre estados, conflitos militares, divergências diplomáticas.</t>
  </si>
  <si>
    <t>Econômicos: oscilações de juros, de câmbio e de preços, contingenciamento, queda de arrecadação, crise de credibilidade, elevação ou redução da carga tributária.</t>
  </si>
  <si>
    <t>Ambientais: Mudança climática brusca;,incêndio, inundação, epidemia.</t>
  </si>
  <si>
    <t>Eventos externos</t>
  </si>
  <si>
    <t>Ausência de planejamento. Planejamento elaborado sem embasamento técnico ou em desacordo com as normas vigentes, objetivos e estratégias inadequados, em desacordo com a realidade.</t>
  </si>
  <si>
    <t>Planejamento</t>
  </si>
  <si>
    <t xml:space="preserve">Competências e responsabilidades não identificadas ou desrespeitadas; centralização ou descentralização excessiva de responsabilidades; delegações exorbitantes; falta de definição de estratégia de controle para avaliar, direcionar e monitorar a atuação da gestão; deficiência nos fluxos de informação e comunicação; produção e/ou disponibilização de informações, que tenham como finalidade apoiar a tomada de decisão, incompletas, imprecisas ou obscuras; pressão competitiva; falta de rodízio de pessoal; falta de formalização de instruções. </t>
  </si>
  <si>
    <t>Governança</t>
  </si>
  <si>
    <t>Técnica ultrapassada/produto obsoleto; falta de investimento em TI; Tecnologia sem proteção de patentes; processo produtivo sem proteção contra espionagem, controles insuficientes sobre a transferência de dados.</t>
  </si>
  <si>
    <t>Tecnologia</t>
  </si>
  <si>
    <t>Localização inadequada; instalações ou leiaute inadequados; inexistência de controles de acesso físico.</t>
  </si>
  <si>
    <t>Infraestrutura Física</t>
  </si>
  <si>
    <t>Obsoletos; sem manuais de operação; sem integração com outros sistemas; inexistência de controles de acesso lógico/backups, baixo grau de automação.</t>
  </si>
  <si>
    <t>Sistemas</t>
  </si>
  <si>
    <t>Mal concebidos (exemplo: fluxo, desenho); sem manuais ou instruções formalizadas (procedimentos, documentos padronizados); sem segregação de funções, sem transparência.</t>
  </si>
  <si>
    <t>Em número insuficiente; sem capacitação; perfil inadequado; desmotivadas, alta rotatividade, desvios éticos.</t>
  </si>
  <si>
    <t>VULNERABILIDADES</t>
  </si>
  <si>
    <t>FONTES DE RISCO</t>
  </si>
  <si>
    <t>Avaliação do Risco Inerente</t>
  </si>
  <si>
    <t>Avaliação do Risco Residual</t>
  </si>
  <si>
    <t>Ob1 -</t>
  </si>
  <si>
    <t>Ob2 -</t>
  </si>
  <si>
    <t>Ob3 -</t>
  </si>
  <si>
    <t>R1 -</t>
  </si>
  <si>
    <t>R2 -</t>
  </si>
  <si>
    <t>R3 -</t>
  </si>
  <si>
    <t>R4 -</t>
  </si>
  <si>
    <t>R5 -</t>
  </si>
  <si>
    <t>R6 -</t>
  </si>
  <si>
    <t>R7 -</t>
  </si>
  <si>
    <t>R8 -</t>
  </si>
  <si>
    <t>R9 -</t>
  </si>
  <si>
    <t>Cs 1.1 -</t>
  </si>
  <si>
    <t>Cs 1.2 -</t>
  </si>
  <si>
    <t>Cs 1.3 -</t>
  </si>
  <si>
    <t>Cs 2.1 -</t>
  </si>
  <si>
    <t>Cs 2.2 -</t>
  </si>
  <si>
    <t>Cs 2.3 -</t>
  </si>
  <si>
    <t xml:space="preserve">Cs 3.1 - </t>
  </si>
  <si>
    <t xml:space="preserve">Cs 3.2 - </t>
  </si>
  <si>
    <t xml:space="preserve">Cs 3.3 - </t>
  </si>
  <si>
    <t>Cs 4.1 -</t>
  </si>
  <si>
    <t>Cs 4.2 -</t>
  </si>
  <si>
    <t>Cs 4.3 -</t>
  </si>
  <si>
    <t>Cs 5.1 -</t>
  </si>
  <si>
    <t>Cs 5.2 -</t>
  </si>
  <si>
    <t>Cs 5.3 -</t>
  </si>
  <si>
    <t xml:space="preserve">Cs 6.1 - </t>
  </si>
  <si>
    <t xml:space="preserve">Cs 6.2 - </t>
  </si>
  <si>
    <t xml:space="preserve">Cs 6.3 - </t>
  </si>
  <si>
    <t>Cs 7.1 -</t>
  </si>
  <si>
    <t>Cs 7.2 -</t>
  </si>
  <si>
    <t>Cs 7.3 -</t>
  </si>
  <si>
    <t>Cs 8.1 -</t>
  </si>
  <si>
    <t>Cs 8.2 -</t>
  </si>
  <si>
    <t>Cs 8.3 -</t>
  </si>
  <si>
    <t xml:space="preserve">Cs 9.1 - </t>
  </si>
  <si>
    <t xml:space="preserve">Cs 9.2 - </t>
  </si>
  <si>
    <t xml:space="preserve">Cs 9.3 - </t>
  </si>
  <si>
    <t>Cq 1.2 -</t>
  </si>
  <si>
    <t>Cq 1.3 -</t>
  </si>
  <si>
    <t>Cq 2.1 -</t>
  </si>
  <si>
    <t>Cq 2.2 -</t>
  </si>
  <si>
    <t>Cq 2.3 -</t>
  </si>
  <si>
    <t xml:space="preserve">Cq 3.1 - </t>
  </si>
  <si>
    <t xml:space="preserve">Cq 3.2 - </t>
  </si>
  <si>
    <t xml:space="preserve">Cq 3.3 - </t>
  </si>
  <si>
    <t>Cq 4.1 -</t>
  </si>
  <si>
    <t>Cq 4.2 -</t>
  </si>
  <si>
    <t>Cq 4.3 -</t>
  </si>
  <si>
    <t>Cq 5.1 -</t>
  </si>
  <si>
    <t>Cq 5.2 -</t>
  </si>
  <si>
    <t>Cq 5.3 -</t>
  </si>
  <si>
    <t xml:space="preserve">Cq 6.1 - </t>
  </si>
  <si>
    <t xml:space="preserve">Cq 6.2 - </t>
  </si>
  <si>
    <t xml:space="preserve">Cq 6.3 - </t>
  </si>
  <si>
    <t>Cq 7.1 -</t>
  </si>
  <si>
    <t>Cq 7.2 -</t>
  </si>
  <si>
    <t>Cq 7.3 -</t>
  </si>
  <si>
    <t>Cq 8.1 -</t>
  </si>
  <si>
    <t>Cq 8.2 -</t>
  </si>
  <si>
    <t>Cq 8.3 -</t>
  </si>
  <si>
    <t xml:space="preserve">Cq 9.1 - </t>
  </si>
  <si>
    <t xml:space="preserve">Cq 9.2 - </t>
  </si>
  <si>
    <t xml:space="preserve">Cq 9.3 - </t>
  </si>
  <si>
    <t>Cq 1.1 -</t>
  </si>
  <si>
    <t>Avaliação Preliminar dos Controles - Risco de Controle (RC)</t>
  </si>
  <si>
    <t>Riscos-Chave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</si>
</sst>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u/>
      <sz val="18"/>
      <name val="Calibri"/>
      <family val="2"/>
      <scheme val="minor"/>
    </font>
    <font>
      <b/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9"/>
      <color indexed="81"/>
      <name val="Segoe UI"/>
      <family val="2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rgb="FFDDDDDD"/>
      </left>
      <right style="hair">
        <color rgb="FFDDDDDD"/>
      </right>
      <top style="thin">
        <color auto="1"/>
      </top>
      <bottom style="thin">
        <color auto="1"/>
      </bottom>
      <diagonal/>
    </border>
    <border>
      <left style="hair">
        <color rgb="FFDDDDDD"/>
      </left>
      <right/>
      <top style="thin">
        <color auto="1"/>
      </top>
      <bottom style="thin">
        <color auto="1"/>
      </bottom>
      <diagonal/>
    </border>
    <border>
      <left/>
      <right style="hair">
        <color rgb="FFDDDDDD"/>
      </right>
      <top style="thin">
        <color auto="1"/>
      </top>
      <bottom style="thin">
        <color auto="1"/>
      </bottom>
      <diagonal/>
    </border>
    <border>
      <left style="hair">
        <color rgb="FFDDDDDD"/>
      </left>
      <right style="hair">
        <color rgb="FFDDDDDD"/>
      </right>
      <top style="thin">
        <color auto="1"/>
      </top>
      <bottom style="medium">
        <color indexed="64"/>
      </bottom>
      <diagonal/>
    </border>
    <border>
      <left style="hair">
        <color rgb="FFDDDDDD"/>
      </left>
      <right style="hair">
        <color rgb="FFDDDDDD"/>
      </right>
      <top style="medium">
        <color indexed="64"/>
      </top>
      <bottom style="thin">
        <color indexed="64"/>
      </bottom>
      <diagonal/>
    </border>
    <border>
      <left style="hair">
        <color rgb="FFDDDDDD"/>
      </left>
      <right style="hair">
        <color rgb="FFDDDDDD"/>
      </right>
      <top style="thin">
        <color indexed="64"/>
      </top>
      <bottom/>
      <diagonal/>
    </border>
    <border>
      <left style="hair">
        <color rgb="FFDDDDDD"/>
      </left>
      <right style="hair">
        <color rgb="FFDDDDDD"/>
      </right>
      <top style="medium">
        <color indexed="64"/>
      </top>
      <bottom style="dashed">
        <color rgb="FFDDDDDD"/>
      </bottom>
      <diagonal/>
    </border>
    <border>
      <left style="hair">
        <color rgb="FFDDDDDD"/>
      </left>
      <right style="hair">
        <color rgb="FFDDDDDD"/>
      </right>
      <top style="dashed">
        <color rgb="FFDDDDDD"/>
      </top>
      <bottom style="dashed">
        <color rgb="FFDDDDDD"/>
      </bottom>
      <diagonal/>
    </border>
    <border>
      <left style="hair">
        <color rgb="FFDDDDDD"/>
      </left>
      <right style="hair">
        <color rgb="FFDDDDDD"/>
      </right>
      <top style="dashed">
        <color rgb="FFDDDDDD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7" fillId="5" borderId="0" xfId="0" applyFont="1" applyFill="1" applyAlignment="1">
      <alignment wrapText="1"/>
    </xf>
    <xf numFmtId="0" fontId="5" fillId="5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0" fillId="5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3" fillId="4" borderId="6" xfId="0" applyFont="1" applyFill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4" fontId="9" fillId="0" borderId="7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justify" vertical="center" wrapText="1"/>
    </xf>
    <xf numFmtId="49" fontId="9" fillId="0" borderId="10" xfId="0" applyNumberFormat="1" applyFont="1" applyBorder="1" applyAlignment="1">
      <alignment horizontal="justify" vertical="center" wrapText="1"/>
    </xf>
    <xf numFmtId="0" fontId="9" fillId="0" borderId="11" xfId="0" applyFont="1" applyBorder="1" applyAlignment="1">
      <alignment horizontal="justify" vertical="center" wrapText="1"/>
    </xf>
    <xf numFmtId="49" fontId="9" fillId="0" borderId="11" xfId="0" applyNumberFormat="1" applyFont="1" applyBorder="1" applyAlignment="1">
      <alignment horizontal="justify" vertical="center" wrapText="1"/>
    </xf>
    <xf numFmtId="0" fontId="9" fillId="0" borderId="12" xfId="0" applyFont="1" applyBorder="1" applyAlignment="1">
      <alignment horizontal="justify" vertical="center" wrapText="1"/>
    </xf>
    <xf numFmtId="49" fontId="9" fillId="0" borderId="12" xfId="0" applyNumberFormat="1" applyFont="1" applyBorder="1" applyAlignment="1">
      <alignment horizontal="justify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16" fillId="9" borderId="15" xfId="0" applyFont="1" applyFill="1" applyBorder="1" applyAlignment="1">
      <alignment horizontal="justify" vertical="center" wrapText="1"/>
    </xf>
    <xf numFmtId="0" fontId="16" fillId="9" borderId="0" xfId="0" applyFont="1" applyFill="1" applyAlignment="1">
      <alignment horizontal="justify" vertical="center" wrapText="1"/>
    </xf>
    <xf numFmtId="0" fontId="0" fillId="9" borderId="16" xfId="0" applyFill="1" applyBorder="1" applyAlignment="1">
      <alignment horizontal="justify" vertical="center" wrapText="1"/>
    </xf>
    <xf numFmtId="0" fontId="17" fillId="8" borderId="0" xfId="0" applyFont="1" applyFill="1" applyAlignment="1">
      <alignment wrapText="1"/>
    </xf>
    <xf numFmtId="0" fontId="18" fillId="2" borderId="13" xfId="0" applyFont="1" applyFill="1" applyBorder="1" applyAlignment="1">
      <alignment horizontal="center" vertical="center" wrapText="1"/>
    </xf>
    <xf numFmtId="0" fontId="20" fillId="0" borderId="0" xfId="0" applyFont="1"/>
    <xf numFmtId="0" fontId="0" fillId="5" borderId="22" xfId="0" applyFill="1" applyBorder="1" applyAlignment="1">
      <alignment vertical="center" wrapText="1"/>
    </xf>
    <xf numFmtId="0" fontId="0" fillId="5" borderId="23" xfId="0" applyFill="1" applyBorder="1" applyAlignment="1">
      <alignment vertical="center" wrapText="1"/>
    </xf>
    <xf numFmtId="0" fontId="0" fillId="5" borderId="24" xfId="0" applyFill="1" applyBorder="1" applyAlignment="1">
      <alignment vertical="center" wrapText="1"/>
    </xf>
    <xf numFmtId="0" fontId="7" fillId="7" borderId="0" xfId="0" applyFont="1" applyFill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left" vertical="center" wrapText="1"/>
    </xf>
    <xf numFmtId="0" fontId="5" fillId="5" borderId="20" xfId="0" applyFont="1" applyFill="1" applyBorder="1" applyAlignment="1">
      <alignment horizontal="left" vertical="center" wrapText="1"/>
    </xf>
    <xf numFmtId="0" fontId="5" fillId="5" borderId="26" xfId="0" applyFont="1" applyFill="1" applyBorder="1" applyAlignment="1">
      <alignment horizontal="left" vertical="center" wrapText="1"/>
    </xf>
    <xf numFmtId="0" fontId="5" fillId="5" borderId="21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7" fillId="7" borderId="2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" fillId="4" borderId="6" xfId="0" applyFont="1" applyFill="1" applyBorder="1" applyAlignment="1">
      <alignment vertical="center" wrapText="1"/>
    </xf>
    <xf numFmtId="0" fontId="0" fillId="9" borderId="18" xfId="0" applyFill="1" applyBorder="1" applyAlignment="1">
      <alignment horizontal="justify" vertical="center" wrapText="1"/>
    </xf>
    <xf numFmtId="0" fontId="16" fillId="9" borderId="17" xfId="0" applyFont="1" applyFill="1" applyBorder="1" applyAlignment="1">
      <alignment horizontal="justify" vertical="center" wrapText="1"/>
    </xf>
    <xf numFmtId="0" fontId="16" fillId="9" borderId="16" xfId="0" applyFont="1" applyFill="1" applyBorder="1" applyAlignment="1">
      <alignment horizontal="justify" vertical="center" wrapText="1"/>
    </xf>
    <xf numFmtId="0" fontId="0" fillId="0" borderId="2" xfId="0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5ACC0-4AC3-448B-89FC-E1C0EA7EEABA}">
  <dimension ref="A1:E30"/>
  <sheetViews>
    <sheetView showGridLines="0" zoomScale="80" zoomScaleNormal="80" workbookViewId="0">
      <selection activeCell="B4" sqref="B4:B6"/>
    </sheetView>
  </sheetViews>
  <sheetFormatPr defaultRowHeight="15" x14ac:dyDescent="0.25"/>
  <cols>
    <col min="1" max="5" width="51" customWidth="1"/>
    <col min="6" max="6" width="24.28515625" customWidth="1"/>
    <col min="7" max="8" width="17.5703125" customWidth="1"/>
    <col min="9" max="9" width="16.85546875" customWidth="1"/>
    <col min="10" max="10" width="16.7109375" customWidth="1"/>
    <col min="11" max="11" width="27" customWidth="1"/>
    <col min="12" max="12" width="23.42578125" customWidth="1"/>
    <col min="13" max="13" width="24" customWidth="1"/>
  </cols>
  <sheetData>
    <row r="1" spans="1:5" ht="4.5" customHeight="1" x14ac:dyDescent="0.25"/>
    <row r="2" spans="1:5" ht="45" customHeight="1" x14ac:dyDescent="0.25">
      <c r="A2" s="52" t="s">
        <v>108</v>
      </c>
      <c r="B2" s="52"/>
      <c r="C2" s="52"/>
      <c r="D2" s="52"/>
      <c r="E2" s="52"/>
    </row>
    <row r="3" spans="1:5" ht="35.25" customHeight="1" x14ac:dyDescent="0.25">
      <c r="A3" s="47" t="s">
        <v>107</v>
      </c>
      <c r="B3" s="47" t="s">
        <v>200</v>
      </c>
      <c r="C3" s="47" t="s">
        <v>106</v>
      </c>
      <c r="D3" s="47" t="s">
        <v>105</v>
      </c>
      <c r="E3" s="47" t="s">
        <v>104</v>
      </c>
    </row>
    <row r="4" spans="1:5" x14ac:dyDescent="0.25">
      <c r="A4" s="53" t="s">
        <v>133</v>
      </c>
      <c r="B4" s="57" t="s">
        <v>136</v>
      </c>
      <c r="C4" s="49"/>
      <c r="D4" s="49" t="s">
        <v>145</v>
      </c>
      <c r="E4" s="49" t="s">
        <v>198</v>
      </c>
    </row>
    <row r="5" spans="1:5" x14ac:dyDescent="0.25">
      <c r="A5" s="53"/>
      <c r="B5" s="58"/>
      <c r="C5" s="50"/>
      <c r="D5" s="50" t="s">
        <v>146</v>
      </c>
      <c r="E5" s="50" t="s">
        <v>172</v>
      </c>
    </row>
    <row r="6" spans="1:5" x14ac:dyDescent="0.25">
      <c r="A6" s="53"/>
      <c r="B6" s="59"/>
      <c r="C6" s="50"/>
      <c r="D6" s="50" t="s">
        <v>147</v>
      </c>
      <c r="E6" s="50" t="s">
        <v>173</v>
      </c>
    </row>
    <row r="7" spans="1:5" x14ac:dyDescent="0.25">
      <c r="A7" s="53"/>
      <c r="B7" s="58" t="s">
        <v>137</v>
      </c>
      <c r="C7" s="50"/>
      <c r="D7" s="50" t="s">
        <v>148</v>
      </c>
      <c r="E7" s="50" t="s">
        <v>174</v>
      </c>
    </row>
    <row r="8" spans="1:5" x14ac:dyDescent="0.25">
      <c r="A8" s="53"/>
      <c r="B8" s="58"/>
      <c r="C8" s="50"/>
      <c r="D8" s="50" t="s">
        <v>149</v>
      </c>
      <c r="E8" s="50" t="s">
        <v>175</v>
      </c>
    </row>
    <row r="9" spans="1:5" x14ac:dyDescent="0.25">
      <c r="A9" s="53"/>
      <c r="B9" s="59"/>
      <c r="C9" s="50"/>
      <c r="D9" s="50" t="s">
        <v>150</v>
      </c>
      <c r="E9" s="50" t="s">
        <v>176</v>
      </c>
    </row>
    <row r="10" spans="1:5" x14ac:dyDescent="0.25">
      <c r="A10" s="53"/>
      <c r="B10" s="58" t="s">
        <v>138</v>
      </c>
      <c r="C10" s="50"/>
      <c r="D10" s="50" t="s">
        <v>151</v>
      </c>
      <c r="E10" s="50" t="s">
        <v>177</v>
      </c>
    </row>
    <row r="11" spans="1:5" x14ac:dyDescent="0.25">
      <c r="A11" s="53"/>
      <c r="B11" s="58"/>
      <c r="C11" s="50"/>
      <c r="D11" s="50" t="s">
        <v>152</v>
      </c>
      <c r="E11" s="50" t="s">
        <v>178</v>
      </c>
    </row>
    <row r="12" spans="1:5" x14ac:dyDescent="0.25">
      <c r="A12" s="53"/>
      <c r="B12" s="60"/>
      <c r="C12" s="51"/>
      <c r="D12" s="51" t="s">
        <v>153</v>
      </c>
      <c r="E12" s="51" t="s">
        <v>179</v>
      </c>
    </row>
    <row r="13" spans="1:5" x14ac:dyDescent="0.25">
      <c r="A13" s="54" t="s">
        <v>134</v>
      </c>
      <c r="B13" s="57" t="s">
        <v>139</v>
      </c>
      <c r="C13" s="49"/>
      <c r="D13" s="49" t="s">
        <v>154</v>
      </c>
      <c r="E13" s="49" t="s">
        <v>180</v>
      </c>
    </row>
    <row r="14" spans="1:5" x14ac:dyDescent="0.25">
      <c r="A14" s="55"/>
      <c r="B14" s="58"/>
      <c r="C14" s="50"/>
      <c r="D14" s="50" t="s">
        <v>155</v>
      </c>
      <c r="E14" s="50" t="s">
        <v>181</v>
      </c>
    </row>
    <row r="15" spans="1:5" x14ac:dyDescent="0.25">
      <c r="A15" s="55"/>
      <c r="B15" s="59"/>
      <c r="C15" s="50"/>
      <c r="D15" s="50" t="s">
        <v>156</v>
      </c>
      <c r="E15" s="50" t="s">
        <v>182</v>
      </c>
    </row>
    <row r="16" spans="1:5" x14ac:dyDescent="0.25">
      <c r="A16" s="55"/>
      <c r="B16" s="58" t="s">
        <v>140</v>
      </c>
      <c r="C16" s="50"/>
      <c r="D16" s="50" t="s">
        <v>157</v>
      </c>
      <c r="E16" s="50" t="s">
        <v>183</v>
      </c>
    </row>
    <row r="17" spans="1:5" x14ac:dyDescent="0.25">
      <c r="A17" s="55"/>
      <c r="B17" s="58"/>
      <c r="C17" s="50"/>
      <c r="D17" s="50" t="s">
        <v>158</v>
      </c>
      <c r="E17" s="50" t="s">
        <v>184</v>
      </c>
    </row>
    <row r="18" spans="1:5" x14ac:dyDescent="0.25">
      <c r="A18" s="55"/>
      <c r="B18" s="59"/>
      <c r="C18" s="50"/>
      <c r="D18" s="50" t="s">
        <v>159</v>
      </c>
      <c r="E18" s="50" t="s">
        <v>185</v>
      </c>
    </row>
    <row r="19" spans="1:5" x14ac:dyDescent="0.25">
      <c r="A19" s="55"/>
      <c r="B19" s="58" t="s">
        <v>141</v>
      </c>
      <c r="C19" s="50"/>
      <c r="D19" s="50" t="s">
        <v>160</v>
      </c>
      <c r="E19" s="50" t="s">
        <v>186</v>
      </c>
    </row>
    <row r="20" spans="1:5" x14ac:dyDescent="0.25">
      <c r="A20" s="55"/>
      <c r="B20" s="58"/>
      <c r="C20" s="50"/>
      <c r="D20" s="50" t="s">
        <v>161</v>
      </c>
      <c r="E20" s="50" t="s">
        <v>187</v>
      </c>
    </row>
    <row r="21" spans="1:5" x14ac:dyDescent="0.25">
      <c r="A21" s="56"/>
      <c r="B21" s="60"/>
      <c r="C21" s="51"/>
      <c r="D21" s="51" t="s">
        <v>162</v>
      </c>
      <c r="E21" s="51" t="s">
        <v>188</v>
      </c>
    </row>
    <row r="22" spans="1:5" x14ac:dyDescent="0.25">
      <c r="A22" s="54" t="s">
        <v>135</v>
      </c>
      <c r="B22" s="57" t="s">
        <v>142</v>
      </c>
      <c r="C22" s="49"/>
      <c r="D22" s="49" t="s">
        <v>163</v>
      </c>
      <c r="E22" s="49" t="s">
        <v>189</v>
      </c>
    </row>
    <row r="23" spans="1:5" x14ac:dyDescent="0.25">
      <c r="A23" s="55"/>
      <c r="B23" s="58"/>
      <c r="C23" s="50"/>
      <c r="D23" s="50" t="s">
        <v>164</v>
      </c>
      <c r="E23" s="50" t="s">
        <v>190</v>
      </c>
    </row>
    <row r="24" spans="1:5" x14ac:dyDescent="0.25">
      <c r="A24" s="55"/>
      <c r="B24" s="59"/>
      <c r="C24" s="50"/>
      <c r="D24" s="50" t="s">
        <v>165</v>
      </c>
      <c r="E24" s="50" t="s">
        <v>191</v>
      </c>
    </row>
    <row r="25" spans="1:5" x14ac:dyDescent="0.25">
      <c r="A25" s="55"/>
      <c r="B25" s="58" t="s">
        <v>143</v>
      </c>
      <c r="C25" s="50"/>
      <c r="D25" s="50" t="s">
        <v>166</v>
      </c>
      <c r="E25" s="50" t="s">
        <v>192</v>
      </c>
    </row>
    <row r="26" spans="1:5" x14ac:dyDescent="0.25">
      <c r="A26" s="55"/>
      <c r="B26" s="58"/>
      <c r="C26" s="50"/>
      <c r="D26" s="50" t="s">
        <v>167</v>
      </c>
      <c r="E26" s="50" t="s">
        <v>193</v>
      </c>
    </row>
    <row r="27" spans="1:5" x14ac:dyDescent="0.25">
      <c r="A27" s="55"/>
      <c r="B27" s="59"/>
      <c r="C27" s="50"/>
      <c r="D27" s="50" t="s">
        <v>168</v>
      </c>
      <c r="E27" s="50" t="s">
        <v>194</v>
      </c>
    </row>
    <row r="28" spans="1:5" x14ac:dyDescent="0.25">
      <c r="A28" s="55"/>
      <c r="B28" s="58" t="s">
        <v>144</v>
      </c>
      <c r="C28" s="50"/>
      <c r="D28" s="50" t="s">
        <v>169</v>
      </c>
      <c r="E28" s="50" t="s">
        <v>195</v>
      </c>
    </row>
    <row r="29" spans="1:5" x14ac:dyDescent="0.25">
      <c r="A29" s="55"/>
      <c r="B29" s="58"/>
      <c r="C29" s="50"/>
      <c r="D29" s="50" t="s">
        <v>170</v>
      </c>
      <c r="E29" s="50" t="s">
        <v>196</v>
      </c>
    </row>
    <row r="30" spans="1:5" x14ac:dyDescent="0.25">
      <c r="A30" s="56"/>
      <c r="B30" s="60"/>
      <c r="C30" s="51"/>
      <c r="D30" s="51" t="s">
        <v>171</v>
      </c>
      <c r="E30" s="51" t="s">
        <v>197</v>
      </c>
    </row>
  </sheetData>
  <mergeCells count="13">
    <mergeCell ref="A2:E2"/>
    <mergeCell ref="A4:A12"/>
    <mergeCell ref="A13:A21"/>
    <mergeCell ref="A22:A30"/>
    <mergeCell ref="B4:B6"/>
    <mergeCell ref="B7:B9"/>
    <mergeCell ref="B10:B12"/>
    <mergeCell ref="B13:B15"/>
    <mergeCell ref="B16:B18"/>
    <mergeCell ref="B19:B21"/>
    <mergeCell ref="B22:B24"/>
    <mergeCell ref="B25:B27"/>
    <mergeCell ref="B28:B30"/>
  </mergeCells>
  <phoneticPr fontId="21" type="noConversion"/>
  <pageMargins left="0.511811024" right="0.511811024" top="0.78740157499999996" bottom="0.78740157499999996" header="0.31496062000000002" footer="0.31496062000000002"/>
  <pageSetup paperSize="9"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87B6F23-368B-4D1C-9655-CCF626115551}">
          <x14:formula1>
            <xm:f>'Fontes de Risco'!$B$3:$B$10</xm:f>
          </x14:formula1>
          <xm:sqref>C4:C30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44AE8-F6B6-4F3B-A368-10D13BE05947}">
  <dimension ref="A1:N13"/>
  <sheetViews>
    <sheetView showGridLines="0" tabSelected="1" zoomScale="70" zoomScaleNormal="70" workbookViewId="0">
      <selection activeCell="D10" sqref="D10"/>
    </sheetView>
  </sheetViews>
  <sheetFormatPr defaultRowHeight="15" x14ac:dyDescent="0.25"/>
  <cols>
    <col min="1" max="2" width="41" customWidth="1"/>
    <col min="3" max="5" width="14.7109375" customWidth="1"/>
    <col min="6" max="6" width="16.85546875" customWidth="1"/>
    <col min="7" max="7" width="41" customWidth="1"/>
    <col min="8" max="8" width="17.7109375" customWidth="1"/>
    <col min="9" max="10" width="14.7109375" customWidth="1"/>
    <col min="11" max="11" width="16.7109375" customWidth="1"/>
    <col min="12" max="12" width="27" customWidth="1"/>
    <col min="13" max="13" width="22.5703125" customWidth="1"/>
    <col min="14" max="14" width="41" customWidth="1"/>
  </cols>
  <sheetData>
    <row r="1" spans="1:14" ht="6.75" customHeight="1" x14ac:dyDescent="0.4">
      <c r="A1" s="48"/>
    </row>
    <row r="2" spans="1:14" ht="48.75" customHeight="1" x14ac:dyDescent="0.25">
      <c r="A2" s="63" t="s">
        <v>26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4" ht="29.25" customHeight="1" x14ac:dyDescent="0.25">
      <c r="A3" s="61" t="s">
        <v>0</v>
      </c>
      <c r="B3" s="61" t="s">
        <v>1</v>
      </c>
      <c r="C3" s="65" t="s">
        <v>131</v>
      </c>
      <c r="D3" s="67"/>
      <c r="E3" s="67"/>
      <c r="F3" s="66"/>
      <c r="G3" s="65" t="s">
        <v>132</v>
      </c>
      <c r="H3" s="67"/>
      <c r="I3" s="67"/>
      <c r="J3" s="67"/>
      <c r="K3" s="66"/>
      <c r="L3" s="61" t="s">
        <v>7</v>
      </c>
      <c r="M3" s="61" t="s">
        <v>8</v>
      </c>
      <c r="N3" s="61" t="s">
        <v>9</v>
      </c>
    </row>
    <row r="4" spans="1:14" ht="29.25" customHeight="1" x14ac:dyDescent="0.25">
      <c r="A4" s="62"/>
      <c r="B4" s="62"/>
      <c r="C4" s="38" t="s">
        <v>2</v>
      </c>
      <c r="D4" s="38" t="s">
        <v>3</v>
      </c>
      <c r="E4" s="64" t="s">
        <v>4</v>
      </c>
      <c r="F4" s="64"/>
      <c r="G4" s="38" t="s">
        <v>101</v>
      </c>
      <c r="H4" s="65" t="s">
        <v>199</v>
      </c>
      <c r="I4" s="66"/>
      <c r="J4" s="64" t="s">
        <v>6</v>
      </c>
      <c r="K4" s="64"/>
      <c r="L4" s="62"/>
      <c r="M4" s="62"/>
      <c r="N4" s="62"/>
    </row>
    <row r="5" spans="1:14" ht="35.25" customHeight="1" x14ac:dyDescent="0.25">
      <c r="A5" s="39"/>
      <c r="B5" s="39"/>
      <c r="C5" s="39"/>
      <c r="D5" s="39"/>
      <c r="E5" s="40">
        <f>C5*D5</f>
        <v>0</v>
      </c>
      <c r="F5" s="41" t="str">
        <f t="shared" ref="F5:F10" si="0">IF(E5&lt;=9.99,"Baixo",IF(E5&lt;=39.99,"Médio",IF(E5&lt;=79.99,"Alto","Extremo")))</f>
        <v>Baixo</v>
      </c>
      <c r="G5" s="41"/>
      <c r="H5" s="39"/>
      <c r="I5" s="40">
        <f>IF(H5='Escala Controles e Níveis Risco'!$A$3,'Escala Controles e Níveis Risco'!$D$3,IF(H5='Escala Controles e Níveis Risco'!$A$4,'Escala Controles e Níveis Risco'!$D$4, IF(H5='Escala Controles e Níveis Risco'!$A$5,'Escala Controles e Níveis Risco'!$D$5,IF(H5='Escala Controles e Níveis Risco'!$A$6,'Escala Controles e Níveis Risco'!$D$6, IF(H5='Escala Controles e Níveis Risco'!$A$7,'Escala Controles e Níveis Risco'!$D$7,0)))))</f>
        <v>0</v>
      </c>
      <c r="J5" s="40">
        <f>I5*E5</f>
        <v>0</v>
      </c>
      <c r="K5" s="40" t="str">
        <f>IF(J5&lt;=9.99,"Baixo",IF(J5&lt;=39.99,"Médio",IF(J5&lt;=79.99,"Alto","Extremo")))</f>
        <v>Baixo</v>
      </c>
      <c r="L5" s="40" t="str">
        <f>IF(F5="Baixo",'Escala Controles e Níveis Risco'!$E$12,IF(H5='Escala Controles e Níveis Risco'!$A$3,'Escala Controles e Níveis Risco'!$E$3,IF(H5='Escala Controles e Níveis Risco'!$A$4,'Escala Controles e Níveis Risco'!$E$4,IF(H5='Escala Controles e Níveis Risco'!$A$5,'Escala Controles e Níveis Risco'!$E$5,IF(H5='Escala Controles e Níveis Risco'!$A$6,'Escala Controles e Níveis Risco'!$E$6,IF(H5='Escala Controles e Níveis Risco'!$A$7,'Escala Controles e Níveis Risco'!$E$7,0))))))</f>
        <v>Realizar testes apenas se o auditor julgar necessário</v>
      </c>
      <c r="M5" s="42"/>
      <c r="N5" s="42"/>
    </row>
    <row r="6" spans="1:14" ht="35.25" customHeight="1" x14ac:dyDescent="0.25">
      <c r="A6" s="39"/>
      <c r="B6" s="39"/>
      <c r="C6" s="39"/>
      <c r="D6" s="39"/>
      <c r="E6" s="40">
        <f>C6*D6</f>
        <v>0</v>
      </c>
      <c r="F6" s="41" t="str">
        <f t="shared" si="0"/>
        <v>Baixo</v>
      </c>
      <c r="G6" s="41"/>
      <c r="H6" s="39"/>
      <c r="I6" s="40">
        <f>IF(H6='Escala Controles e Níveis Risco'!$A$3,'Escala Controles e Níveis Risco'!$D$3,IF(H6='Escala Controles e Níveis Risco'!$A$4,'Escala Controles e Níveis Risco'!$D$4, IF(H6='Escala Controles e Níveis Risco'!$A$5,'Escala Controles e Níveis Risco'!$D$5,IF(H6='Escala Controles e Níveis Risco'!$A$6,'Escala Controles e Níveis Risco'!$D$6, IF(H6='Escala Controles e Níveis Risco'!$A$7,'Escala Controles e Níveis Risco'!$D$7,0)))))</f>
        <v>0</v>
      </c>
      <c r="J6" s="40">
        <f t="shared" ref="J6:J10" si="1">I6*E6</f>
        <v>0</v>
      </c>
      <c r="K6" s="41" t="str">
        <f t="shared" ref="K6:K13" si="2">IF(J6&lt;=9.99,"Baixo",IF(J6&lt;=39.99,"Médio",IF(J6&lt;=79.99,"Alto","Extremo")))</f>
        <v>Baixo</v>
      </c>
      <c r="L6" s="41" t="str">
        <f>IF(F6="Baixo",'Escala Controles e Níveis Risco'!$E$12,IF(H6='Escala Controles e Níveis Risco'!$A$3,'Escala Controles e Níveis Risco'!$E$3,IF(H6='Escala Controles e Níveis Risco'!$A$4,'Escala Controles e Níveis Risco'!$E$4,IF(H6='Escala Controles e Níveis Risco'!$A$5,'Escala Controles e Níveis Risco'!$E$5,IF(H6='Escala Controles e Níveis Risco'!$A$6,'Escala Controles e Níveis Risco'!$E$6,IF(H6='Escala Controles e Níveis Risco'!$A$7,'Escala Controles e Níveis Risco'!$E$7,0))))))</f>
        <v>Realizar testes apenas se o auditor julgar necessário</v>
      </c>
      <c r="M6" s="42"/>
      <c r="N6" s="42"/>
    </row>
    <row r="7" spans="1:14" ht="35.25" customHeight="1" x14ac:dyDescent="0.25">
      <c r="A7" s="39"/>
      <c r="B7" s="39"/>
      <c r="C7" s="39"/>
      <c r="D7" s="39"/>
      <c r="E7" s="40">
        <f t="shared" ref="E7:E10" si="3">C7*D7</f>
        <v>0</v>
      </c>
      <c r="F7" s="41" t="str">
        <f t="shared" si="0"/>
        <v>Baixo</v>
      </c>
      <c r="G7" s="41"/>
      <c r="H7" s="39"/>
      <c r="I7" s="40">
        <f>IF(H7='Escala Controles e Níveis Risco'!$A$3,'Escala Controles e Níveis Risco'!$D$3,IF(H7='Escala Controles e Níveis Risco'!$A$4,'Escala Controles e Níveis Risco'!$D$4, IF(H7='Escala Controles e Níveis Risco'!$A$5,'Escala Controles e Níveis Risco'!$D$5,IF(H7='Escala Controles e Níveis Risco'!$A$6,'Escala Controles e Níveis Risco'!$D$6, IF(H7='Escala Controles e Níveis Risco'!$A$7,'Escala Controles e Níveis Risco'!$D$7,0)))))</f>
        <v>0</v>
      </c>
      <c r="J7" s="40">
        <f t="shared" si="1"/>
        <v>0</v>
      </c>
      <c r="K7" s="41" t="str">
        <f t="shared" si="2"/>
        <v>Baixo</v>
      </c>
      <c r="L7" s="41" t="str">
        <f>IF(F7="Baixo",'Escala Controles e Níveis Risco'!$E$12,IF(H7='Escala Controles e Níveis Risco'!$A$3,'Escala Controles e Níveis Risco'!$E$3,IF(H7='Escala Controles e Níveis Risco'!$A$4,'Escala Controles e Níveis Risco'!$E$4,IF(H7='Escala Controles e Níveis Risco'!$A$5,'Escala Controles e Níveis Risco'!$E$5,IF(H7='Escala Controles e Níveis Risco'!$A$6,'Escala Controles e Níveis Risco'!$E$6,IF(H7='Escala Controles e Níveis Risco'!$A$7,'Escala Controles e Níveis Risco'!$E$7,0))))))</f>
        <v>Realizar testes apenas se o auditor julgar necessário</v>
      </c>
      <c r="M7" s="42"/>
      <c r="N7" s="42"/>
    </row>
    <row r="8" spans="1:14" ht="35.25" customHeight="1" x14ac:dyDescent="0.25">
      <c r="A8" s="39"/>
      <c r="B8" s="39"/>
      <c r="C8" s="39"/>
      <c r="D8" s="39"/>
      <c r="E8" s="40">
        <f t="shared" si="3"/>
        <v>0</v>
      </c>
      <c r="F8" s="41" t="str">
        <f t="shared" si="0"/>
        <v>Baixo</v>
      </c>
      <c r="G8" s="41"/>
      <c r="H8" s="39"/>
      <c r="I8" s="40">
        <f>IF(H8='Escala Controles e Níveis Risco'!$A$3,'Escala Controles e Níveis Risco'!$D$3,IF(H8='Escala Controles e Níveis Risco'!$A$4,'Escala Controles e Níveis Risco'!$D$4, IF(H8='Escala Controles e Níveis Risco'!$A$5,'Escala Controles e Níveis Risco'!$D$5,IF(H8='Escala Controles e Níveis Risco'!$A$6,'Escala Controles e Níveis Risco'!$D$6, IF(H8='Escala Controles e Níveis Risco'!$A$7,'Escala Controles e Níveis Risco'!$D$7,0)))))</f>
        <v>0</v>
      </c>
      <c r="J8" s="40">
        <f t="shared" si="1"/>
        <v>0</v>
      </c>
      <c r="K8" s="41" t="str">
        <f t="shared" si="2"/>
        <v>Baixo</v>
      </c>
      <c r="L8" s="41" t="str">
        <f>IF(F8="Baixo",'Escala Controles e Níveis Risco'!$E$12,IF(H8='Escala Controles e Níveis Risco'!$A$3,'Escala Controles e Níveis Risco'!$E$3,IF(H8='Escala Controles e Níveis Risco'!$A$4,'Escala Controles e Níveis Risco'!$E$4,IF(H8='Escala Controles e Níveis Risco'!$A$5,'Escala Controles e Níveis Risco'!$E$5,IF(H8='Escala Controles e Níveis Risco'!$A$6,'Escala Controles e Níveis Risco'!$E$6,IF(H8='Escala Controles e Níveis Risco'!$A$7,'Escala Controles e Níveis Risco'!$E$7,0))))))</f>
        <v>Realizar testes apenas se o auditor julgar necessário</v>
      </c>
      <c r="M8" s="42"/>
      <c r="N8" s="42"/>
    </row>
    <row r="9" spans="1:14" ht="35.25" customHeight="1" x14ac:dyDescent="0.25">
      <c r="A9" s="39"/>
      <c r="B9" s="39"/>
      <c r="C9" s="39"/>
      <c r="D9" s="39"/>
      <c r="E9" s="40">
        <f t="shared" si="3"/>
        <v>0</v>
      </c>
      <c r="F9" s="41" t="str">
        <f t="shared" si="0"/>
        <v>Baixo</v>
      </c>
      <c r="G9" s="41"/>
      <c r="H9" s="39"/>
      <c r="I9" s="40">
        <f>IF(H9='Escala Controles e Níveis Risco'!$A$3,'Escala Controles e Níveis Risco'!$D$3,IF(H9='Escala Controles e Níveis Risco'!$A$4,'Escala Controles e Níveis Risco'!$D$4, IF(H9='Escala Controles e Níveis Risco'!$A$5,'Escala Controles e Níveis Risco'!$D$5,IF(H9='Escala Controles e Níveis Risco'!$A$6,'Escala Controles e Níveis Risco'!$D$6, IF(H9='Escala Controles e Níveis Risco'!$A$7,'Escala Controles e Níveis Risco'!$D$7,0)))))</f>
        <v>0</v>
      </c>
      <c r="J9" s="40">
        <f t="shared" si="1"/>
        <v>0</v>
      </c>
      <c r="K9" s="41" t="str">
        <f t="shared" si="2"/>
        <v>Baixo</v>
      </c>
      <c r="L9" s="41" t="str">
        <f>IF(F9="Baixo",'Escala Controles e Níveis Risco'!$E$12,IF(H9='Escala Controles e Níveis Risco'!$A$3,'Escala Controles e Níveis Risco'!$E$3,IF(H9='Escala Controles e Níveis Risco'!$A$4,'Escala Controles e Níveis Risco'!$E$4,IF(H9='Escala Controles e Níveis Risco'!$A$5,'Escala Controles e Níveis Risco'!$E$5,IF(H9='Escala Controles e Níveis Risco'!$A$6,'Escala Controles e Níveis Risco'!$E$6,IF(H9='Escala Controles e Níveis Risco'!$A$7,'Escala Controles e Níveis Risco'!$E$7,0))))))</f>
        <v>Realizar testes apenas se o auditor julgar necessário</v>
      </c>
      <c r="M9" s="42"/>
      <c r="N9" s="42"/>
    </row>
    <row r="10" spans="1:14" ht="35.25" customHeight="1" x14ac:dyDescent="0.25">
      <c r="A10" s="39"/>
      <c r="B10" s="39"/>
      <c r="C10" s="39"/>
      <c r="D10" s="39"/>
      <c r="E10" s="40">
        <f t="shared" si="3"/>
        <v>0</v>
      </c>
      <c r="F10" s="41" t="str">
        <f t="shared" si="0"/>
        <v>Baixo</v>
      </c>
      <c r="G10" s="41"/>
      <c r="H10" s="39"/>
      <c r="I10" s="40">
        <f>IF(H10='Escala Controles e Níveis Risco'!$A$3,'Escala Controles e Níveis Risco'!$D$3,IF(H10='Escala Controles e Níveis Risco'!$A$4,'Escala Controles e Níveis Risco'!$D$4, IF(H10='Escala Controles e Níveis Risco'!$A$5,'Escala Controles e Níveis Risco'!$D$5,IF(H10='Escala Controles e Níveis Risco'!$A$6,'Escala Controles e Níveis Risco'!$D$6, IF(H10='Escala Controles e Níveis Risco'!$A$7,'Escala Controles e Níveis Risco'!$D$7,0)))))</f>
        <v>0</v>
      </c>
      <c r="J10" s="40">
        <f t="shared" si="1"/>
        <v>0</v>
      </c>
      <c r="K10" s="41" t="str">
        <f t="shared" si="2"/>
        <v>Baixo</v>
      </c>
      <c r="L10" s="41" t="str">
        <f>IF(F10="Baixo",'Escala Controles e Níveis Risco'!$E$12,IF(H10='Escala Controles e Níveis Risco'!$A$3,'Escala Controles e Níveis Risco'!$E$3,IF(H10='Escala Controles e Níveis Risco'!$A$4,'Escala Controles e Níveis Risco'!$E$4,IF(H10='Escala Controles e Níveis Risco'!$A$5,'Escala Controles e Níveis Risco'!$E$5,IF(H10='Escala Controles e Níveis Risco'!$A$6,'Escala Controles e Níveis Risco'!$E$6,IF(H10='Escala Controles e Níveis Risco'!$A$7,'Escala Controles e Níveis Risco'!$E$7,0))))))</f>
        <v>Realizar testes apenas se o auditor julgar necessário</v>
      </c>
      <c r="M10" s="42"/>
      <c r="N10" s="42"/>
    </row>
    <row r="11" spans="1:14" ht="35.25" customHeight="1" x14ac:dyDescent="0.25">
      <c r="A11" s="39"/>
      <c r="B11" s="39"/>
      <c r="C11" s="39"/>
      <c r="D11" s="39"/>
      <c r="E11" s="40">
        <f t="shared" ref="E11:E13" si="4">C11*D11</f>
        <v>0</v>
      </c>
      <c r="F11" s="41" t="str">
        <f t="shared" ref="F11:F13" si="5">IF(E11&lt;=9.99,"Baixo",IF(E11&lt;=39.99,"Médio",IF(E11&lt;=79.99,"Alto","Extremo")))</f>
        <v>Baixo</v>
      </c>
      <c r="G11" s="41"/>
      <c r="H11" s="39"/>
      <c r="I11" s="40">
        <f>IF(H11='Escala Controles e Níveis Risco'!$A$3,'Escala Controles e Níveis Risco'!$D$3,IF(H11='Escala Controles e Níveis Risco'!$A$4,'Escala Controles e Níveis Risco'!$D$4, IF(H11='Escala Controles e Níveis Risco'!$A$5,'Escala Controles e Níveis Risco'!$D$5,IF(H11='Escala Controles e Níveis Risco'!$A$6,'Escala Controles e Níveis Risco'!$D$6, IF(H11='Escala Controles e Níveis Risco'!$A$7,'Escala Controles e Níveis Risco'!$D$7,0)))))</f>
        <v>0</v>
      </c>
      <c r="J11" s="40">
        <f t="shared" ref="J11:J13" si="6">I11*E11</f>
        <v>0</v>
      </c>
      <c r="K11" s="41" t="str">
        <f t="shared" si="2"/>
        <v>Baixo</v>
      </c>
      <c r="L11" s="41" t="str">
        <f>IF(F11="Baixo",'Escala Controles e Níveis Risco'!$E$12,IF(H11='Escala Controles e Níveis Risco'!$A$3,'Escala Controles e Níveis Risco'!$E$3,IF(H11='Escala Controles e Níveis Risco'!$A$4,'Escala Controles e Níveis Risco'!$E$4,IF(H11='Escala Controles e Níveis Risco'!$A$5,'Escala Controles e Níveis Risco'!$E$5,IF(H11='Escala Controles e Níveis Risco'!$A$6,'Escala Controles e Níveis Risco'!$E$6,IF(H11='Escala Controles e Níveis Risco'!$A$7,'Escala Controles e Níveis Risco'!$E$7,0))))))</f>
        <v>Realizar testes apenas se o auditor julgar necessário</v>
      </c>
      <c r="M11" s="42"/>
      <c r="N11" s="42"/>
    </row>
    <row r="12" spans="1:14" ht="35.25" customHeight="1" x14ac:dyDescent="0.25">
      <c r="A12" s="39"/>
      <c r="B12" s="39"/>
      <c r="C12" s="39"/>
      <c r="D12" s="39"/>
      <c r="E12" s="40">
        <f t="shared" si="4"/>
        <v>0</v>
      </c>
      <c r="F12" s="41" t="str">
        <f t="shared" si="5"/>
        <v>Baixo</v>
      </c>
      <c r="G12" s="41"/>
      <c r="H12" s="39"/>
      <c r="I12" s="40">
        <f>IF(H12='Escala Controles e Níveis Risco'!$A$3,'Escala Controles e Níveis Risco'!$D$3,IF(H12='Escala Controles e Níveis Risco'!$A$4,'Escala Controles e Níveis Risco'!$D$4, IF(H12='Escala Controles e Níveis Risco'!$A$5,'Escala Controles e Níveis Risco'!$D$5,IF(H12='Escala Controles e Níveis Risco'!$A$6,'Escala Controles e Níveis Risco'!$D$6, IF(H12='Escala Controles e Níveis Risco'!$A$7,'Escala Controles e Níveis Risco'!$D$7,0)))))</f>
        <v>0</v>
      </c>
      <c r="J12" s="40">
        <f t="shared" si="6"/>
        <v>0</v>
      </c>
      <c r="K12" s="41" t="str">
        <f t="shared" si="2"/>
        <v>Baixo</v>
      </c>
      <c r="L12" s="41" t="str">
        <f>IF(F12="Baixo",'Escala Controles e Níveis Risco'!$E$12,IF(H12='Escala Controles e Níveis Risco'!$A$3,'Escala Controles e Níveis Risco'!$E$3,IF(H12='Escala Controles e Níveis Risco'!$A$4,'Escala Controles e Níveis Risco'!$E$4,IF(H12='Escala Controles e Níveis Risco'!$A$5,'Escala Controles e Níveis Risco'!$E$5,IF(H12='Escala Controles e Níveis Risco'!$A$6,'Escala Controles e Níveis Risco'!$E$6,IF(H12='Escala Controles e Níveis Risco'!$A$7,'Escala Controles e Níveis Risco'!$E$7,0))))))</f>
        <v>Realizar testes apenas se o auditor julgar necessário</v>
      </c>
      <c r="M12" s="42"/>
      <c r="N12" s="42"/>
    </row>
    <row r="13" spans="1:14" ht="35.25" customHeight="1" x14ac:dyDescent="0.25">
      <c r="A13" s="39"/>
      <c r="B13" s="39"/>
      <c r="C13" s="39"/>
      <c r="D13" s="39"/>
      <c r="E13" s="40">
        <f t="shared" si="4"/>
        <v>0</v>
      </c>
      <c r="F13" s="41" t="str">
        <f t="shared" si="5"/>
        <v>Baixo</v>
      </c>
      <c r="G13" s="41"/>
      <c r="H13" s="39"/>
      <c r="I13" s="40">
        <f>IF(H13='Escala Controles e Níveis Risco'!$A$3,'Escala Controles e Níveis Risco'!$D$3,IF(H13='Escala Controles e Níveis Risco'!$A$4,'Escala Controles e Níveis Risco'!$D$4, IF(H13='Escala Controles e Níveis Risco'!$A$5,'Escala Controles e Níveis Risco'!$D$5,IF(H13='Escala Controles e Níveis Risco'!$A$6,'Escala Controles e Níveis Risco'!$D$6, IF(H13='Escala Controles e Níveis Risco'!$A$7,'Escala Controles e Níveis Risco'!$D$7,0)))))</f>
        <v>0</v>
      </c>
      <c r="J13" s="40">
        <f t="shared" si="6"/>
        <v>0</v>
      </c>
      <c r="K13" s="41" t="str">
        <f t="shared" si="2"/>
        <v>Baixo</v>
      </c>
      <c r="L13" s="41" t="str">
        <f>IF(F13="Baixo",'Escala Controles e Níveis Risco'!$E$12,IF(H13='Escala Controles e Níveis Risco'!$A$3,'Escala Controles e Níveis Risco'!$E$3,IF(H13='Escala Controles e Níveis Risco'!$A$4,'Escala Controles e Níveis Risco'!$E$4,IF(H13='Escala Controles e Níveis Risco'!$A$5,'Escala Controles e Níveis Risco'!$E$5,IF(H13='Escala Controles e Níveis Risco'!$A$6,'Escala Controles e Níveis Risco'!$E$6,IF(H13='Escala Controles e Níveis Risco'!$A$7,'Escala Controles e Níveis Risco'!$E$7,0))))))</f>
        <v>Realizar testes apenas se o auditor julgar necessário</v>
      </c>
      <c r="M13" s="42"/>
      <c r="N13" s="42"/>
    </row>
  </sheetData>
  <mergeCells count="11">
    <mergeCell ref="L3:L4"/>
    <mergeCell ref="M3:M4"/>
    <mergeCell ref="N3:N4"/>
    <mergeCell ref="A2:N2"/>
    <mergeCell ref="E4:F4"/>
    <mergeCell ref="H4:I4"/>
    <mergeCell ref="J4:K4"/>
    <mergeCell ref="A3:A4"/>
    <mergeCell ref="B3:B4"/>
    <mergeCell ref="C3:F3"/>
    <mergeCell ref="G3:K3"/>
  </mergeCells>
  <pageMargins left="0.511811024" right="0.511811024" top="0.78740157499999996" bottom="0.78740157499999996" header="0.31496062000000002" footer="0.31496062000000002"/>
  <pageSetup paperSize="9"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7DD2D82-70D8-4054-8EDD-A137075F0B83}">
          <x14:formula1>
            <xm:f>'Escala Controles e Níveis Risco'!$A$3:$A$7</xm:f>
          </x14:formula1>
          <xm:sqref>H5:H13</xm:sqref>
        </x14:dataValidation>
        <x14:dataValidation type="list" allowBlank="1" showInputMessage="1" showErrorMessage="1" xr:uid="{130A47C4-EBE1-429F-8379-3CF63C8F51B6}">
          <x14:formula1>
            <xm:f>'Escalas Impacto e Probabilidade'!$C$4:$C$8</xm:f>
          </x14:formula1>
          <xm:sqref>C5:C13</xm:sqref>
        </x14:dataValidation>
        <x14:dataValidation type="list" allowBlank="1" showInputMessage="1" showErrorMessage="1" xr:uid="{9072A5CF-A79D-4C5F-AB9C-07B3180A1743}">
          <x14:formula1>
            <xm:f>'Escalas Impacto e Probabilidade'!$H$4:$H$8</xm:f>
          </x14:formula1>
          <xm:sqref>D5:D13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0FC96-2D8A-4D98-AE20-7F07DDE6A6EC}">
  <dimension ref="A2:N13"/>
  <sheetViews>
    <sheetView showGridLines="0" workbookViewId="0">
      <selection activeCell="P8" sqref="P8"/>
    </sheetView>
  </sheetViews>
  <sheetFormatPr defaultRowHeight="15" x14ac:dyDescent="0.25"/>
  <cols>
    <col min="1" max="1" width="18.140625" customWidth="1"/>
  </cols>
  <sheetData>
    <row r="2" spans="1:14" ht="34.5" customHeight="1" x14ac:dyDescent="0.25">
      <c r="A2" s="15" t="s">
        <v>2</v>
      </c>
      <c r="B2" s="68" t="s">
        <v>17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9"/>
    </row>
    <row r="3" spans="1:14" ht="28.5" customHeight="1" x14ac:dyDescent="0.25">
      <c r="A3" s="15" t="s">
        <v>3</v>
      </c>
      <c r="B3" s="68" t="s">
        <v>18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9"/>
    </row>
    <row r="4" spans="1:14" ht="30" customHeight="1" x14ac:dyDescent="0.25">
      <c r="A4" s="70" t="s">
        <v>4</v>
      </c>
      <c r="B4" s="68" t="s">
        <v>90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 ht="25.5" customHeight="1" x14ac:dyDescent="0.25">
      <c r="A5" s="70"/>
      <c r="B5" s="68" t="s">
        <v>19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9"/>
    </row>
    <row r="6" spans="1:14" ht="29.25" customHeight="1" x14ac:dyDescent="0.25">
      <c r="A6" s="70" t="s">
        <v>5</v>
      </c>
      <c r="B6" s="68" t="s">
        <v>20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9"/>
    </row>
    <row r="7" spans="1:14" ht="47.25" customHeight="1" x14ac:dyDescent="0.25">
      <c r="A7" s="70"/>
      <c r="B7" s="68" t="s">
        <v>91</v>
      </c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9"/>
    </row>
    <row r="8" spans="1:14" ht="28.5" customHeight="1" x14ac:dyDescent="0.25">
      <c r="A8" s="70" t="s">
        <v>6</v>
      </c>
      <c r="B8" s="68" t="s">
        <v>21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9"/>
    </row>
    <row r="9" spans="1:14" ht="27" customHeight="1" x14ac:dyDescent="0.25">
      <c r="A9" s="70"/>
      <c r="B9" s="68" t="s">
        <v>22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9"/>
    </row>
    <row r="10" spans="1:14" ht="29.25" customHeight="1" x14ac:dyDescent="0.25">
      <c r="A10" s="15" t="s">
        <v>7</v>
      </c>
      <c r="B10" s="68" t="s">
        <v>23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9"/>
    </row>
    <row r="11" spans="1:14" ht="45" customHeight="1" x14ac:dyDescent="0.25">
      <c r="A11" s="15" t="s">
        <v>8</v>
      </c>
      <c r="B11" s="68" t="s">
        <v>24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9"/>
    </row>
    <row r="12" spans="1:14" ht="60.75" customHeight="1" x14ac:dyDescent="0.25">
      <c r="A12" s="15" t="s">
        <v>9</v>
      </c>
      <c r="B12" s="68" t="s">
        <v>25</v>
      </c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9"/>
    </row>
    <row r="13" spans="1:14" ht="15.75" x14ac:dyDescent="0.25">
      <c r="A13" s="1"/>
    </row>
  </sheetData>
  <mergeCells count="14">
    <mergeCell ref="B10:N10"/>
    <mergeCell ref="B11:N11"/>
    <mergeCell ref="B12:N12"/>
    <mergeCell ref="A4:A5"/>
    <mergeCell ref="B2:N2"/>
    <mergeCell ref="B4:N4"/>
    <mergeCell ref="B5:N5"/>
    <mergeCell ref="A8:A9"/>
    <mergeCell ref="B3:N3"/>
    <mergeCell ref="B7:N7"/>
    <mergeCell ref="B8:N8"/>
    <mergeCell ref="B9:N9"/>
    <mergeCell ref="A6:A7"/>
    <mergeCell ref="B6:N6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C1843-5219-404F-B50B-8C5FB5C672C0}">
  <dimension ref="B1:C17"/>
  <sheetViews>
    <sheetView showGridLines="0" workbookViewId="0">
      <selection activeCell="C6" sqref="C6"/>
    </sheetView>
  </sheetViews>
  <sheetFormatPr defaultRowHeight="15" x14ac:dyDescent="0.25"/>
  <cols>
    <col min="1" max="1" width="1.7109375" customWidth="1"/>
    <col min="2" max="2" width="29.5703125" customWidth="1"/>
    <col min="3" max="3" width="87.7109375" customWidth="1"/>
  </cols>
  <sheetData>
    <row r="1" spans="2:3" ht="7.5" customHeight="1" x14ac:dyDescent="0.25"/>
    <row r="2" spans="2:3" ht="23.25" x14ac:dyDescent="0.35">
      <c r="B2" s="46" t="s">
        <v>130</v>
      </c>
      <c r="C2" s="46" t="s">
        <v>129</v>
      </c>
    </row>
    <row r="3" spans="2:3" ht="30" x14ac:dyDescent="0.25">
      <c r="B3" s="45" t="s">
        <v>103</v>
      </c>
      <c r="C3" s="43" t="s">
        <v>128</v>
      </c>
    </row>
    <row r="4" spans="2:3" ht="30" x14ac:dyDescent="0.25">
      <c r="B4" s="45" t="s">
        <v>102</v>
      </c>
      <c r="C4" s="43" t="s">
        <v>127</v>
      </c>
    </row>
    <row r="5" spans="2:3" ht="30" x14ac:dyDescent="0.25">
      <c r="B5" s="45" t="s">
        <v>126</v>
      </c>
      <c r="C5" s="43" t="s">
        <v>125</v>
      </c>
    </row>
    <row r="6" spans="2:3" ht="30" x14ac:dyDescent="0.25">
      <c r="B6" s="45" t="s">
        <v>124</v>
      </c>
      <c r="C6" s="43" t="s">
        <v>123</v>
      </c>
    </row>
    <row r="7" spans="2:3" ht="45" x14ac:dyDescent="0.25">
      <c r="B7" s="45" t="s">
        <v>122</v>
      </c>
      <c r="C7" s="43" t="s">
        <v>121</v>
      </c>
    </row>
    <row r="8" spans="2:3" ht="90" x14ac:dyDescent="0.25">
      <c r="B8" s="45" t="s">
        <v>120</v>
      </c>
      <c r="C8" s="43" t="s">
        <v>119</v>
      </c>
    </row>
    <row r="9" spans="2:3" ht="45" x14ac:dyDescent="0.25">
      <c r="B9" s="45" t="s">
        <v>118</v>
      </c>
      <c r="C9" s="43" t="s">
        <v>117</v>
      </c>
    </row>
    <row r="10" spans="2:3" x14ac:dyDescent="0.25">
      <c r="B10" s="71" t="s">
        <v>116</v>
      </c>
      <c r="C10" s="44" t="s">
        <v>115</v>
      </c>
    </row>
    <row r="11" spans="2:3" ht="30" x14ac:dyDescent="0.25">
      <c r="B11" s="72"/>
      <c r="C11" s="44" t="s">
        <v>114</v>
      </c>
    </row>
    <row r="12" spans="2:3" ht="45" x14ac:dyDescent="0.25">
      <c r="B12" s="72"/>
      <c r="C12" s="44" t="s">
        <v>113</v>
      </c>
    </row>
    <row r="13" spans="2:3" ht="30" x14ac:dyDescent="0.25">
      <c r="B13" s="72"/>
      <c r="C13" s="44" t="s">
        <v>112</v>
      </c>
    </row>
    <row r="14" spans="2:3" ht="45" x14ac:dyDescent="0.25">
      <c r="B14" s="72"/>
      <c r="C14" s="44" t="s">
        <v>111</v>
      </c>
    </row>
    <row r="15" spans="2:3" ht="45" x14ac:dyDescent="0.25">
      <c r="B15" s="72"/>
      <c r="C15" s="44" t="s">
        <v>110</v>
      </c>
    </row>
    <row r="16" spans="2:3" ht="30" x14ac:dyDescent="0.25">
      <c r="B16" s="72"/>
      <c r="C16" s="44" t="s">
        <v>109</v>
      </c>
    </row>
    <row r="17" spans="2:3" x14ac:dyDescent="0.25">
      <c r="B17" s="73"/>
      <c r="C17" s="43"/>
    </row>
  </sheetData>
  <mergeCells count="1">
    <mergeCell ref="B10:B17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4BE69-2B33-4D76-86ED-082667FA8B11}">
  <dimension ref="A1:H9"/>
  <sheetViews>
    <sheetView showGridLines="0" workbookViewId="0">
      <selection activeCell="G5" sqref="G5"/>
    </sheetView>
  </sheetViews>
  <sheetFormatPr defaultRowHeight="15" x14ac:dyDescent="0.25"/>
  <cols>
    <col min="1" max="1" width="11.85546875" customWidth="1"/>
    <col min="2" max="2" width="69.7109375" customWidth="1"/>
    <col min="3" max="3" width="10.28515625" customWidth="1"/>
    <col min="6" max="6" width="12" customWidth="1"/>
    <col min="7" max="7" width="62" customWidth="1"/>
    <col min="8" max="8" width="9.85546875" customWidth="1"/>
  </cols>
  <sheetData>
    <row r="1" spans="1:8" ht="8.25" customHeight="1" x14ac:dyDescent="0.25"/>
    <row r="2" spans="1:8" s="2" customFormat="1" ht="18.75" customHeight="1" x14ac:dyDescent="0.25">
      <c r="A2" s="65" t="s">
        <v>94</v>
      </c>
      <c r="B2" s="67"/>
      <c r="C2" s="67"/>
      <c r="F2" s="67" t="s">
        <v>95</v>
      </c>
      <c r="G2" s="67"/>
      <c r="H2" s="67"/>
    </row>
    <row r="3" spans="1:8" s="2" customFormat="1" ht="15.75" x14ac:dyDescent="0.25">
      <c r="A3" s="12" t="s">
        <v>27</v>
      </c>
      <c r="B3" s="12" t="s">
        <v>28</v>
      </c>
      <c r="C3" s="12" t="s">
        <v>29</v>
      </c>
      <c r="F3" s="12" t="s">
        <v>27</v>
      </c>
      <c r="G3" s="12" t="s">
        <v>28</v>
      </c>
      <c r="H3" s="12" t="s">
        <v>29</v>
      </c>
    </row>
    <row r="4" spans="1:8" ht="75" customHeight="1" x14ac:dyDescent="0.25">
      <c r="A4" s="13" t="s">
        <v>30</v>
      </c>
      <c r="B4" s="14" t="s">
        <v>31</v>
      </c>
      <c r="C4" s="13">
        <v>1</v>
      </c>
      <c r="D4" s="3"/>
      <c r="E4" s="3"/>
      <c r="F4" s="13" t="s">
        <v>32</v>
      </c>
      <c r="G4" s="14" t="s">
        <v>33</v>
      </c>
      <c r="H4" s="13">
        <v>1</v>
      </c>
    </row>
    <row r="5" spans="1:8" ht="45" x14ac:dyDescent="0.25">
      <c r="A5" s="13" t="s">
        <v>10</v>
      </c>
      <c r="B5" s="14" t="s">
        <v>34</v>
      </c>
      <c r="C5" s="13">
        <v>2</v>
      </c>
      <c r="D5" s="3"/>
      <c r="E5" s="3"/>
      <c r="F5" s="13" t="s">
        <v>35</v>
      </c>
      <c r="G5" s="14" t="s">
        <v>36</v>
      </c>
      <c r="H5" s="13">
        <v>2</v>
      </c>
    </row>
    <row r="6" spans="1:8" ht="30.75" customHeight="1" x14ac:dyDescent="0.25">
      <c r="A6" s="13" t="s">
        <v>13</v>
      </c>
      <c r="B6" s="14" t="s">
        <v>37</v>
      </c>
      <c r="C6" s="13">
        <v>5</v>
      </c>
      <c r="D6" s="3"/>
      <c r="E6" s="3"/>
      <c r="F6" s="13" t="s">
        <v>38</v>
      </c>
      <c r="G6" s="14" t="s">
        <v>39</v>
      </c>
      <c r="H6" s="13">
        <v>5</v>
      </c>
    </row>
    <row r="7" spans="1:8" ht="45" x14ac:dyDescent="0.25">
      <c r="A7" s="13" t="s">
        <v>40</v>
      </c>
      <c r="B7" s="14" t="s">
        <v>41</v>
      </c>
      <c r="C7" s="13">
        <v>8</v>
      </c>
      <c r="D7" s="3"/>
      <c r="E7" s="3"/>
      <c r="F7" s="13" t="s">
        <v>42</v>
      </c>
      <c r="G7" s="14" t="s">
        <v>43</v>
      </c>
      <c r="H7" s="13">
        <v>8</v>
      </c>
    </row>
    <row r="8" spans="1:8" ht="45" x14ac:dyDescent="0.25">
      <c r="A8" s="13" t="s">
        <v>44</v>
      </c>
      <c r="B8" s="14" t="s">
        <v>45</v>
      </c>
      <c r="C8" s="13">
        <v>10</v>
      </c>
      <c r="D8" s="3"/>
      <c r="E8" s="3"/>
      <c r="F8" s="13" t="s">
        <v>46</v>
      </c>
      <c r="G8" s="14" t="s">
        <v>47</v>
      </c>
      <c r="H8" s="13">
        <v>10</v>
      </c>
    </row>
    <row r="9" spans="1:8" ht="33" customHeight="1" x14ac:dyDescent="0.25">
      <c r="A9" s="74" t="s">
        <v>92</v>
      </c>
      <c r="B9" s="74"/>
      <c r="C9" s="74"/>
      <c r="F9" s="74" t="s">
        <v>92</v>
      </c>
      <c r="G9" s="74"/>
      <c r="H9" s="74"/>
    </row>
  </sheetData>
  <mergeCells count="4">
    <mergeCell ref="A2:C2"/>
    <mergeCell ref="F2:H2"/>
    <mergeCell ref="A9:C9"/>
    <mergeCell ref="F9:H9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8E8E0-B582-4DF7-80F5-B579FA52FD71}">
  <dimension ref="A1:XEY48"/>
  <sheetViews>
    <sheetView showGridLines="0" topLeftCell="A7" workbookViewId="0">
      <selection activeCell="A7" sqref="A7"/>
    </sheetView>
  </sheetViews>
  <sheetFormatPr defaultColWidth="0" defaultRowHeight="15" zeroHeight="1" x14ac:dyDescent="0.25"/>
  <cols>
    <col min="1" max="1" width="20.42578125" style="4" customWidth="1"/>
    <col min="2" max="2" width="36.5703125" style="4" customWidth="1"/>
    <col min="3" max="3" width="29.7109375" style="4" customWidth="1"/>
    <col min="4" max="4" width="47.28515625" style="4" customWidth="1"/>
    <col min="5" max="5" width="20.85546875" style="4" customWidth="1"/>
    <col min="6" max="6" width="25" style="4" customWidth="1"/>
    <col min="7" max="7" width="25.5703125" style="4" customWidth="1"/>
    <col min="8" max="8" width="17.140625" style="4" customWidth="1"/>
    <col min="9" max="9" width="35.5703125" style="4" customWidth="1"/>
    <col min="10" max="19" width="9.140625" style="4" customWidth="1"/>
    <col min="20" max="16379" width="9.140625" style="4" hidden="1"/>
    <col min="16380" max="16380" width="2" style="4" customWidth="1"/>
    <col min="16381" max="16381" width="2.140625" style="4" customWidth="1"/>
    <col min="16382" max="16382" width="3.28515625" style="4" customWidth="1"/>
    <col min="16383" max="16383" width="8.28515625" style="4" customWidth="1"/>
    <col min="16384" max="16384" width="6.5703125" style="4" customWidth="1"/>
  </cols>
  <sheetData>
    <row r="1" spans="1:8" ht="45.75" customHeight="1" x14ac:dyDescent="0.25">
      <c r="A1" s="81" t="s">
        <v>97</v>
      </c>
      <c r="B1" s="81"/>
      <c r="C1" s="81"/>
      <c r="D1" s="81"/>
      <c r="E1" s="81"/>
      <c r="G1" s="82" t="s">
        <v>96</v>
      </c>
      <c r="H1" s="83"/>
    </row>
    <row r="2" spans="1:8" s="5" customFormat="1" ht="31.5" x14ac:dyDescent="0.25">
      <c r="A2" s="12" t="s">
        <v>48</v>
      </c>
      <c r="B2" s="12" t="s">
        <v>49</v>
      </c>
      <c r="C2" s="12" t="s">
        <v>50</v>
      </c>
      <c r="D2" s="12" t="s">
        <v>51</v>
      </c>
      <c r="E2" s="12" t="s">
        <v>7</v>
      </c>
      <c r="G2" s="12" t="s">
        <v>52</v>
      </c>
      <c r="H2" s="12" t="s">
        <v>27</v>
      </c>
    </row>
    <row r="3" spans="1:8" ht="36" x14ac:dyDescent="0.25">
      <c r="A3" s="17" t="s">
        <v>11</v>
      </c>
      <c r="B3" s="18" t="s">
        <v>12</v>
      </c>
      <c r="C3" s="19" t="s">
        <v>53</v>
      </c>
      <c r="D3" s="20">
        <v>1</v>
      </c>
      <c r="E3" s="18" t="s">
        <v>54</v>
      </c>
      <c r="F3" s="5"/>
      <c r="G3" s="17" t="s">
        <v>55</v>
      </c>
      <c r="H3" s="18" t="s">
        <v>10</v>
      </c>
    </row>
    <row r="4" spans="1:8" ht="48" x14ac:dyDescent="0.25">
      <c r="A4" s="17" t="s">
        <v>56</v>
      </c>
      <c r="B4" s="18" t="s">
        <v>57</v>
      </c>
      <c r="C4" s="17" t="s">
        <v>58</v>
      </c>
      <c r="D4" s="20">
        <v>0.8</v>
      </c>
      <c r="E4" s="21" t="s">
        <v>59</v>
      </c>
      <c r="F4" s="5"/>
      <c r="G4" s="17" t="s">
        <v>60</v>
      </c>
      <c r="H4" s="18" t="s">
        <v>13</v>
      </c>
    </row>
    <row r="5" spans="1:8" ht="60" x14ac:dyDescent="0.25">
      <c r="A5" s="17" t="s">
        <v>61</v>
      </c>
      <c r="B5" s="18" t="s">
        <v>62</v>
      </c>
      <c r="C5" s="17" t="s">
        <v>63</v>
      </c>
      <c r="D5" s="20">
        <v>0.6</v>
      </c>
      <c r="E5" s="21" t="s">
        <v>64</v>
      </c>
      <c r="F5" s="5"/>
      <c r="G5" s="17" t="s">
        <v>65</v>
      </c>
      <c r="H5" s="18" t="s">
        <v>40</v>
      </c>
    </row>
    <row r="6" spans="1:8" ht="48" x14ac:dyDescent="0.25">
      <c r="A6" s="17" t="s">
        <v>14</v>
      </c>
      <c r="B6" s="18" t="s">
        <v>15</v>
      </c>
      <c r="C6" s="17" t="s">
        <v>66</v>
      </c>
      <c r="D6" s="20">
        <v>0.4</v>
      </c>
      <c r="E6" s="21" t="s">
        <v>16</v>
      </c>
      <c r="F6" s="5"/>
      <c r="G6" s="17" t="s">
        <v>67</v>
      </c>
      <c r="H6" s="18" t="s">
        <v>68</v>
      </c>
    </row>
    <row r="7" spans="1:8" ht="60.75" thickBot="1" x14ac:dyDescent="0.3">
      <c r="A7" s="22" t="s">
        <v>69</v>
      </c>
      <c r="B7" s="23" t="s">
        <v>70</v>
      </c>
      <c r="C7" s="22" t="s">
        <v>71</v>
      </c>
      <c r="D7" s="24">
        <v>0.2</v>
      </c>
      <c r="E7" s="25" t="s">
        <v>16</v>
      </c>
      <c r="F7" s="16"/>
      <c r="G7" s="6"/>
    </row>
    <row r="8" spans="1:8" ht="21" customHeight="1" x14ac:dyDescent="0.25">
      <c r="A8" s="84" t="s">
        <v>93</v>
      </c>
      <c r="B8" s="84"/>
      <c r="C8" s="84"/>
      <c r="D8" s="84"/>
      <c r="E8" s="84"/>
    </row>
    <row r="9" spans="1:8" x14ac:dyDescent="0.25"/>
    <row r="10" spans="1:8" ht="28.5" customHeight="1" x14ac:dyDescent="0.45">
      <c r="A10" s="81" t="s">
        <v>98</v>
      </c>
      <c r="B10" s="81"/>
      <c r="C10" s="81"/>
      <c r="D10" s="81"/>
      <c r="E10" s="81"/>
      <c r="F10" s="81"/>
      <c r="G10" s="7"/>
    </row>
    <row r="11" spans="1:8" ht="16.5" thickBot="1" x14ac:dyDescent="0.3">
      <c r="A11" s="12" t="s">
        <v>72</v>
      </c>
      <c r="B11" s="12" t="s">
        <v>73</v>
      </c>
      <c r="C11" s="12" t="s">
        <v>74</v>
      </c>
      <c r="D11" s="12" t="s">
        <v>75</v>
      </c>
      <c r="E11" s="12" t="s">
        <v>7</v>
      </c>
      <c r="F11" s="12" t="s">
        <v>76</v>
      </c>
    </row>
    <row r="12" spans="1:8" ht="36" x14ac:dyDescent="0.25">
      <c r="A12" s="75" t="s">
        <v>10</v>
      </c>
      <c r="B12" s="26" t="s">
        <v>11</v>
      </c>
      <c r="C12" s="26" t="s">
        <v>10</v>
      </c>
      <c r="D12" s="86" t="s">
        <v>99</v>
      </c>
      <c r="E12" s="27" t="s">
        <v>100</v>
      </c>
      <c r="F12" s="27" t="s">
        <v>32</v>
      </c>
    </row>
    <row r="13" spans="1:8" ht="36" x14ac:dyDescent="0.25">
      <c r="A13" s="76"/>
      <c r="B13" s="28" t="s">
        <v>56</v>
      </c>
      <c r="C13" s="28" t="s">
        <v>10</v>
      </c>
      <c r="D13" s="87"/>
      <c r="E13" s="29" t="s">
        <v>100</v>
      </c>
      <c r="F13" s="29" t="s">
        <v>32</v>
      </c>
    </row>
    <row r="14" spans="1:8" ht="36" x14ac:dyDescent="0.25">
      <c r="A14" s="76"/>
      <c r="B14" s="28" t="s">
        <v>61</v>
      </c>
      <c r="C14" s="28" t="s">
        <v>10</v>
      </c>
      <c r="D14" s="87"/>
      <c r="E14" s="29" t="s">
        <v>100</v>
      </c>
      <c r="F14" s="29" t="s">
        <v>32</v>
      </c>
    </row>
    <row r="15" spans="1:8" ht="36" x14ac:dyDescent="0.25">
      <c r="A15" s="77"/>
      <c r="B15" s="28" t="s">
        <v>14</v>
      </c>
      <c r="C15" s="28" t="s">
        <v>10</v>
      </c>
      <c r="D15" s="87"/>
      <c r="E15" s="29" t="s">
        <v>100</v>
      </c>
      <c r="F15" s="29" t="s">
        <v>32</v>
      </c>
    </row>
    <row r="16" spans="1:8" ht="36.75" thickBot="1" x14ac:dyDescent="0.3">
      <c r="A16" s="85"/>
      <c r="B16" s="30" t="s">
        <v>69</v>
      </c>
      <c r="C16" s="30" t="s">
        <v>10</v>
      </c>
      <c r="D16" s="88"/>
      <c r="E16" s="31" t="s">
        <v>100</v>
      </c>
      <c r="F16" s="31" t="s">
        <v>32</v>
      </c>
    </row>
    <row r="17" spans="1:6" ht="44.25" customHeight="1" x14ac:dyDescent="0.25">
      <c r="A17" s="75" t="s">
        <v>13</v>
      </c>
      <c r="B17" s="26" t="s">
        <v>11</v>
      </c>
      <c r="C17" s="26" t="s">
        <v>13</v>
      </c>
      <c r="D17" s="32" t="s">
        <v>77</v>
      </c>
      <c r="E17" s="33" t="s">
        <v>54</v>
      </c>
      <c r="F17" s="32" t="s">
        <v>42</v>
      </c>
    </row>
    <row r="18" spans="1:6" ht="37.5" customHeight="1" x14ac:dyDescent="0.25">
      <c r="A18" s="76"/>
      <c r="B18" s="28" t="s">
        <v>56</v>
      </c>
      <c r="C18" s="28" t="s">
        <v>78</v>
      </c>
      <c r="D18" s="34" t="s">
        <v>79</v>
      </c>
      <c r="E18" s="35" t="s">
        <v>80</v>
      </c>
      <c r="F18" s="34" t="s">
        <v>81</v>
      </c>
    </row>
    <row r="19" spans="1:6" ht="64.5" customHeight="1" x14ac:dyDescent="0.25">
      <c r="A19" s="76"/>
      <c r="B19" s="28" t="s">
        <v>61</v>
      </c>
      <c r="C19" s="28" t="s">
        <v>78</v>
      </c>
      <c r="D19" s="34" t="s">
        <v>82</v>
      </c>
      <c r="E19" s="35" t="s">
        <v>64</v>
      </c>
      <c r="F19" s="34" t="s">
        <v>81</v>
      </c>
    </row>
    <row r="20" spans="1:6" ht="53.25" customHeight="1" x14ac:dyDescent="0.25">
      <c r="A20" s="77"/>
      <c r="B20" s="28" t="s">
        <v>14</v>
      </c>
      <c r="C20" s="28" t="s">
        <v>78</v>
      </c>
      <c r="D20" s="34" t="s">
        <v>83</v>
      </c>
      <c r="E20" s="35" t="s">
        <v>16</v>
      </c>
      <c r="F20" s="34" t="s">
        <v>35</v>
      </c>
    </row>
    <row r="21" spans="1:6" ht="45.75" customHeight="1" thickBot="1" x14ac:dyDescent="0.3">
      <c r="A21" s="77"/>
      <c r="B21" s="30" t="s">
        <v>69</v>
      </c>
      <c r="C21" s="30" t="s">
        <v>10</v>
      </c>
      <c r="D21" s="36" t="s">
        <v>84</v>
      </c>
      <c r="E21" s="37" t="s">
        <v>16</v>
      </c>
      <c r="F21" s="36" t="s">
        <v>35</v>
      </c>
    </row>
    <row r="22" spans="1:6" ht="45" customHeight="1" x14ac:dyDescent="0.25">
      <c r="A22" s="75" t="s">
        <v>40</v>
      </c>
      <c r="B22" s="26" t="s">
        <v>11</v>
      </c>
      <c r="C22" s="26" t="s">
        <v>40</v>
      </c>
      <c r="D22" s="32" t="s">
        <v>85</v>
      </c>
      <c r="E22" s="33" t="s">
        <v>54</v>
      </c>
      <c r="F22" s="32" t="s">
        <v>46</v>
      </c>
    </row>
    <row r="23" spans="1:6" ht="41.25" customHeight="1" x14ac:dyDescent="0.25">
      <c r="A23" s="76" t="s">
        <v>40</v>
      </c>
      <c r="B23" s="28" t="s">
        <v>56</v>
      </c>
      <c r="C23" s="28" t="s">
        <v>86</v>
      </c>
      <c r="D23" s="34" t="s">
        <v>79</v>
      </c>
      <c r="E23" s="35" t="s">
        <v>80</v>
      </c>
      <c r="F23" s="34" t="s">
        <v>42</v>
      </c>
    </row>
    <row r="24" spans="1:6" ht="69" customHeight="1" x14ac:dyDescent="0.25">
      <c r="A24" s="76"/>
      <c r="B24" s="28" t="s">
        <v>61</v>
      </c>
      <c r="C24" s="28" t="s">
        <v>86</v>
      </c>
      <c r="D24" s="34" t="s">
        <v>87</v>
      </c>
      <c r="E24" s="35" t="s">
        <v>64</v>
      </c>
      <c r="F24" s="34" t="s">
        <v>81</v>
      </c>
    </row>
    <row r="25" spans="1:6" ht="52.5" customHeight="1" x14ac:dyDescent="0.25">
      <c r="A25" s="77"/>
      <c r="B25" s="28" t="s">
        <v>14</v>
      </c>
      <c r="C25" s="28" t="s">
        <v>13</v>
      </c>
      <c r="D25" s="34" t="s">
        <v>83</v>
      </c>
      <c r="E25" s="35" t="s">
        <v>16</v>
      </c>
      <c r="F25" s="34" t="s">
        <v>35</v>
      </c>
    </row>
    <row r="26" spans="1:6" ht="48.75" customHeight="1" thickBot="1" x14ac:dyDescent="0.3">
      <c r="A26" s="77" t="s">
        <v>40</v>
      </c>
      <c r="B26" s="30" t="s">
        <v>69</v>
      </c>
      <c r="C26" s="30" t="s">
        <v>78</v>
      </c>
      <c r="D26" s="36" t="s">
        <v>84</v>
      </c>
      <c r="E26" s="37" t="s">
        <v>16</v>
      </c>
      <c r="F26" s="36" t="s">
        <v>35</v>
      </c>
    </row>
    <row r="27" spans="1:6" ht="40.5" customHeight="1" x14ac:dyDescent="0.25">
      <c r="A27" s="78" t="s">
        <v>68</v>
      </c>
      <c r="B27" s="26" t="s">
        <v>11</v>
      </c>
      <c r="C27" s="26" t="s">
        <v>68</v>
      </c>
      <c r="D27" s="32" t="s">
        <v>85</v>
      </c>
      <c r="E27" s="33" t="s">
        <v>54</v>
      </c>
      <c r="F27" s="32" t="s">
        <v>46</v>
      </c>
    </row>
    <row r="28" spans="1:6" ht="43.5" customHeight="1" x14ac:dyDescent="0.25">
      <c r="A28" s="79"/>
      <c r="B28" s="28" t="s">
        <v>56</v>
      </c>
      <c r="C28" s="28" t="s">
        <v>88</v>
      </c>
      <c r="D28" s="34" t="s">
        <v>79</v>
      </c>
      <c r="E28" s="35" t="s">
        <v>80</v>
      </c>
      <c r="F28" s="34" t="s">
        <v>46</v>
      </c>
    </row>
    <row r="29" spans="1:6" ht="68.25" customHeight="1" x14ac:dyDescent="0.25">
      <c r="A29" s="79"/>
      <c r="B29" s="28" t="s">
        <v>61</v>
      </c>
      <c r="C29" s="28" t="s">
        <v>40</v>
      </c>
      <c r="D29" s="34" t="s">
        <v>87</v>
      </c>
      <c r="E29" s="35" t="s">
        <v>64</v>
      </c>
      <c r="F29" s="34" t="s">
        <v>89</v>
      </c>
    </row>
    <row r="30" spans="1:6" ht="55.5" customHeight="1" x14ac:dyDescent="0.25">
      <c r="A30" s="79"/>
      <c r="B30" s="28" t="s">
        <v>14</v>
      </c>
      <c r="C30" s="28" t="s">
        <v>86</v>
      </c>
      <c r="D30" s="34" t="s">
        <v>83</v>
      </c>
      <c r="E30" s="35" t="s">
        <v>16</v>
      </c>
      <c r="F30" s="34" t="s">
        <v>42</v>
      </c>
    </row>
    <row r="31" spans="1:6" ht="49.5" customHeight="1" thickBot="1" x14ac:dyDescent="0.3">
      <c r="A31" s="80"/>
      <c r="B31" s="30" t="s">
        <v>69</v>
      </c>
      <c r="C31" s="30" t="s">
        <v>13</v>
      </c>
      <c r="D31" s="37" t="s">
        <v>84</v>
      </c>
      <c r="E31" s="37" t="s">
        <v>16</v>
      </c>
      <c r="F31" s="36" t="s">
        <v>42</v>
      </c>
    </row>
    <row r="32" spans="1:6" x14ac:dyDescent="0.25"/>
    <row r="33" spans="3:7" ht="20.25" customHeight="1" x14ac:dyDescent="0.25">
      <c r="C33" s="8"/>
      <c r="D33" s="8"/>
      <c r="E33" s="9"/>
      <c r="F33" s="9"/>
      <c r="G33" s="9"/>
    </row>
    <row r="34" spans="3:7" ht="20.25" customHeight="1" x14ac:dyDescent="0.25">
      <c r="C34" s="10"/>
      <c r="D34" s="10"/>
      <c r="E34" s="11"/>
      <c r="F34" s="11"/>
      <c r="G34" s="5"/>
    </row>
    <row r="35" spans="3:7" x14ac:dyDescent="0.25"/>
    <row r="36" spans="3:7" x14ac:dyDescent="0.25"/>
    <row r="37" spans="3:7" x14ac:dyDescent="0.25"/>
    <row r="38" spans="3:7" x14ac:dyDescent="0.25"/>
    <row r="39" spans="3:7" x14ac:dyDescent="0.25"/>
    <row r="40" spans="3:7" x14ac:dyDescent="0.25"/>
    <row r="41" spans="3:7" x14ac:dyDescent="0.25"/>
    <row r="42" spans="3:7" x14ac:dyDescent="0.25"/>
    <row r="43" spans="3:7" x14ac:dyDescent="0.25"/>
    <row r="44" spans="3:7" x14ac:dyDescent="0.25"/>
    <row r="45" spans="3:7" x14ac:dyDescent="0.25"/>
    <row r="46" spans="3:7" x14ac:dyDescent="0.25"/>
    <row r="47" spans="3:7" x14ac:dyDescent="0.25"/>
    <row r="48" spans="3:7" x14ac:dyDescent="0.25"/>
  </sheetData>
  <mergeCells count="9">
    <mergeCell ref="A17:A21"/>
    <mergeCell ref="A22:A26"/>
    <mergeCell ref="A27:A31"/>
    <mergeCell ref="A1:E1"/>
    <mergeCell ref="G1:H1"/>
    <mergeCell ref="A8:E8"/>
    <mergeCell ref="A10:F10"/>
    <mergeCell ref="A12:A16"/>
    <mergeCell ref="D12:D16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2</vt:i4>
      </vt:variant>
    </vt:vector>
  </HeadingPairs>
  <TitlesOfParts>
    <vt:vector size="8" baseType="lpstr">
      <vt:lpstr>Identificação-Avaliação Riscos</vt:lpstr>
      <vt:lpstr>MRC</vt:lpstr>
      <vt:lpstr>Orientações</vt:lpstr>
      <vt:lpstr>Fontes de Risco</vt:lpstr>
      <vt:lpstr>Escalas Impacto e Probabilidade</vt:lpstr>
      <vt:lpstr>Escala Controles e Níveis Risco</vt:lpstr>
      <vt:lpstr>'Escala Controles e Níveis Risco'!Imagem</vt:lpstr>
      <vt:lpstr>'Escala Controles e Níveis Risco'!Intervenção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Lucia Carvalho Jardim Ferreira</dc:creator>
  <cp:lastModifiedBy>Renata Alves da Silva Sodre</cp:lastModifiedBy>
  <dcterms:created xsi:type="dcterms:W3CDTF">2019-07-12T18:50:39Z</dcterms:created>
  <dcterms:modified xsi:type="dcterms:W3CDTF">2024-07-08T12:27:16Z</dcterms:modified>
</cp:coreProperties>
</file>