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2º Bim\"/>
    </mc:Choice>
  </mc:AlternateContent>
  <xr:revisionPtr revIDLastSave="0" documentId="13_ncr:1_{6831E3B6-BD2E-4331-8124-933C04EE83C1}" xr6:coauthVersionLast="47" xr6:coauthVersionMax="47" xr10:uidLastSave="{00000000-0000-0000-0000-000000000000}"/>
  <bookViews>
    <workbookView xWindow="-120" yWindow="-120" windowWidth="29040" windowHeight="15840" xr2:uid="{83959AD9-7F02-4708-A00C-432BDDDA1A8C}"/>
  </bookViews>
  <sheets>
    <sheet name="Anexo 12 - Saúde (M) 2023" sheetId="1" r:id="rId1"/>
  </sheets>
  <definedNames>
    <definedName name="Ações" localSheetId="0">#REF!</definedName>
    <definedName name="Ações">#REF!</definedName>
    <definedName name="_xlnm.Print_Area" localSheetId="0">'Anexo 12 - Saúde (M) 2023'!$A$1:$O$148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ritEx" localSheetId="0">#REF!</definedName>
    <definedName name="CritEx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lementos" localSheetId="0">#REF!</definedName>
    <definedName name="Elementos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5" i="1" l="1"/>
  <c r="O25" i="1"/>
  <c r="O23" i="1"/>
  <c r="O22" i="1"/>
  <c r="O21" i="1"/>
  <c r="O20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<sst xmlns="http://schemas.openxmlformats.org/spreadsheetml/2006/main" count="199" uniqueCount="147">
  <si>
    <t>RELATÓRIO RESUMIDO DA EXECUÇÃO ORÇAMENTÁRIA</t>
  </si>
  <si>
    <t>RECEITAS RESULTANTES DE IMPOSTOS E TRANSFERÊNCIAS CONSTITUCIONAIS E LEGAIS</t>
  </si>
  <si>
    <t>PREVISÃO  INICIAL</t>
  </si>
  <si>
    <t>PREVISÃO ATUALIZADA                   (a)</t>
  </si>
  <si>
    <t>RECEITAS REALIZADAS</t>
  </si>
  <si>
    <t>Até o Bimestre (b)</t>
  </si>
  <si>
    <t xml:space="preserve"> % (b/a) x 100 </t>
  </si>
  <si>
    <t>RECEITA DE IMPOSTOS  (I)</t>
  </si>
  <si>
    <t xml:space="preserve">    Receita Resultante do Imposto Predial e Territorial Urbano - IPTU</t>
  </si>
  <si>
    <t xml:space="preserve">    Receita Resultante do Imposto sobre Transmissão Inter Vivos - ITBI</t>
  </si>
  <si>
    <t xml:space="preserve">    Receita Resultante do Imposto sobre Serviços de Qualquer Natureza - ISS</t>
  </si>
  <si>
    <t xml:space="preserve">    Receita Resultante do Imposto sobre a Renda e Proventos de Qualquer Natureza Retido na Fonte – IRRF</t>
  </si>
  <si>
    <t>RECEITA DE TRANSFERÊNCIAS CONSTITUCIONAIS E LEGAIS (II)</t>
  </si>
  <si>
    <t xml:space="preserve">    Cota-Parte FPM</t>
  </si>
  <si>
    <t xml:space="preserve">    Cota-Parte ITR</t>
  </si>
  <si>
    <t xml:space="preserve">    Cota-Parte IPVA </t>
  </si>
  <si>
    <t xml:space="preserve">    Cota-Parte ICMS</t>
  </si>
  <si>
    <t xml:space="preserve">    Cota-Parte IPI-Exportação</t>
  </si>
  <si>
    <t xml:space="preserve">    Outras Transferências ou Compensações Financeiras Provenientes de Impostos e Transferências Constitucionais</t>
  </si>
  <si>
    <t>TOTAL DAS RECEITAS RESULTANTES DE IMPOSTOS E TRANFERÊNCIAS CONSTITUCIONAIS E LEGAIS - (III) = (I) + (II)</t>
  </si>
  <si>
    <t>DESPESAS COM AÇÕES E SERVIÇOS PÚBLICOS DE SAÚDE (ASPS) –  POR SUBFUNÇÃO E CATEGORIA ECONÔMICA</t>
  </si>
  <si>
    <t>DOTAÇÃO INICIAL</t>
  </si>
  <si>
    <t xml:space="preserve">DOTAÇÃO ATUALIZADA        (c) </t>
  </si>
  <si>
    <t>DESPESAS EMPENHADAS</t>
  </si>
  <si>
    <t>DESPESAS LIQUIDADAS</t>
  </si>
  <si>
    <t>DESPESAS PAGAS</t>
  </si>
  <si>
    <t>Inscritas em Restos a Pagar não Processados      (g)</t>
  </si>
  <si>
    <t>Até o bimestre (d)</t>
  </si>
  <si>
    <t>% (d/c) x 100</t>
  </si>
  <si>
    <t>Até o bimestre (e)</t>
  </si>
  <si>
    <t>% (e/c) x 100</t>
  </si>
  <si>
    <t>Até o bimestre (f)</t>
  </si>
  <si>
    <t>% (f/c) x 100</t>
  </si>
  <si>
    <t>ATENÇÃO BÁSICA  (IV)</t>
  </si>
  <si>
    <t xml:space="preserve">     Despesas Correntes </t>
  </si>
  <si>
    <t xml:space="preserve">     Despesas de Capital</t>
  </si>
  <si>
    <t>ASSISTÊNCIA HOSPITALAR E AMBULATORIAL  (V)</t>
  </si>
  <si>
    <t xml:space="preserve">     Despesas de Capital </t>
  </si>
  <si>
    <t>SUPORTE PROFILÁTICO E TERAPÊUTICO  (VI)</t>
  </si>
  <si>
    <t>VIGILÂNCIA SANITÁRIA  (VII)</t>
  </si>
  <si>
    <t>VIGILÂNCIA EPIDEMIOLÓGICA (VIII)</t>
  </si>
  <si>
    <t>ALIMENTAÇÃO E NUTRIÇÃO (IX)</t>
  </si>
  <si>
    <t>OUTRAS SUBFUNÇÕES (X)</t>
  </si>
  <si>
    <t>TOTAL (XI) = (IV + V + VI + VII + VIII + IX + X)</t>
  </si>
  <si>
    <t>APURAÇÃO DO CUMPRIMENTO DO LIMITE MÍNIMO PARA APLICAÇÃO EM ASPS</t>
  </si>
  <si>
    <t>(d)</t>
  </si>
  <si>
    <t>(e)</t>
  </si>
  <si>
    <t>(f)</t>
  </si>
  <si>
    <t>Total das Despesas com ASPS (XII) = (XI)</t>
  </si>
  <si>
    <t>(-) Restos a Pagar Não Processados Inscritos Indevidamente no Exercício sem Disponibilidade Financeira (XIII)</t>
  </si>
  <si>
    <t>(-) Despesas Custeadas com Recursos Vinculados à Parcela do Percentual Mínimo que não foi Aplicada em ASPS em Exercícios Anteriores (XIV)</t>
  </si>
  <si>
    <t>(-) Despesas Custeadas com Disponibilidade de Caixa Vinculada aos Restos a Pagar Cancelados (XV)</t>
  </si>
  <si>
    <t>(=) VALOR APLICADO EM ASPS (XVI) = (XII - XIII - XIV - XV)</t>
  </si>
  <si>
    <t>Despesa Mínima a ser Aplicada em ASPS (XVII) = (III) x 15% (LC 141/2012)</t>
  </si>
  <si>
    <t>Despesa Mínima a ser Aplicada em ASPS (XVII) = (III) x % (Lei Orgânica Municipal)</t>
  </si>
  <si>
    <t>Limite não Cumprido (XIX) = (XVIII) (Quando valor for inferior a zero)</t>
  </si>
  <si>
    <t>PERCENTUAL DA RECEITA  DE IMPOSTOS E TRANSFERÊNCIAS CONSTITUCIONAIS E LEGAIS APLICADO EM ASPS  (XVI / III)*100 (mínimo de 15% conforme LC n° 141/2012 ou % da Lei Orgânica Municipal)</t>
  </si>
  <si>
    <t>CONTROLE DO VALOR REFERENTE AO PERCENTUAL MÍNIMO NÃO CUMPRIDO EM EXERCÍCIOS ANTERIORES PARA FINS DE APLICAÇÃO DOS RECURSOS VINCULADOS CONFORME ARTIGOS 25 E 26 DA LC 141/2012</t>
  </si>
  <si>
    <t>LIMITE NÃO CUMPRIDO</t>
  </si>
  <si>
    <t>Saldo Inicial (no exercicio atual)
(h)</t>
  </si>
  <si>
    <t xml:space="preserve">Despesas Custeadas no Exercício de Referência </t>
  </si>
  <si>
    <t xml:space="preserve">Empenhadas
(i) </t>
  </si>
  <si>
    <t>Liquidadas       (j)</t>
  </si>
  <si>
    <t>Pagas
(k)</t>
  </si>
  <si>
    <t>TOTAL DA DIFERENÇA DE LIMITE NÃO CUMPRIDO EM EXERCÍCIOS ANTERIORES (XX)</t>
  </si>
  <si>
    <t>EXECUÇÃO DE RESTOS A PAGAR</t>
  </si>
  <si>
    <r>
      <t>EXERCÍCIO DO EMPENHO</t>
    </r>
    <r>
      <rPr>
        <b/>
        <u/>
        <vertAlign val="superscript"/>
        <sz val="10"/>
        <rFont val="Times New Roman"/>
        <family val="1"/>
      </rPr>
      <t>2</t>
    </r>
  </si>
  <si>
    <t xml:space="preserve"> Valor Mínimo para aplicação em ASPS                                                 (m)</t>
  </si>
  <si>
    <t xml:space="preserve"> Valor aplicado em ASPS no exercício                                                  (n)</t>
  </si>
  <si>
    <t>Valor aplicado além do limite mínimo                                                         (o) = (n - m),          se &lt; 0,              então (o) = 0</t>
  </si>
  <si>
    <t>Total inscrito em RP no exercício            (p)</t>
  </si>
  <si>
    <t>RPNP Inscritos Indevidamente no Exercício sem Disponibilidade Financeira         
q = (XIIId)</t>
  </si>
  <si>
    <t>Valor inscrito em RP considerado no Limite                                  (r) = (p - (o + q))           
se &lt; 0, então (r) = (0)</t>
  </si>
  <si>
    <t>Total de RP pagos                (s)</t>
  </si>
  <si>
    <t>Total de RP a pagar                    
(t) = (p) - (s) - (u)</t>
  </si>
  <si>
    <t>Total de RP cancelados ou prescritos                                (u)</t>
  </si>
  <si>
    <t>Diferença entre o valor aplicado além do limite e o total de RP cancelados                                                       (v) = ((o + q) - u))</t>
  </si>
  <si>
    <t>Empenhos de 2024</t>
  </si>
  <si>
    <t>Empenhos de 2023</t>
  </si>
  <si>
    <t>Empenhos de 2022</t>
  </si>
  <si>
    <t>Empenhos de 2021</t>
  </si>
  <si>
    <t>CONTROLE DE RESTOS A PAGAR CANCELADOS OU PRESCRITOS CONSIDERADOS PARA FINS DE APLICAÇÃO DA DISPONIBILIDADE DE CAIXA CONFORME ARTIGO 24§ 1º e 2º DA LC 141/2012</t>
  </si>
  <si>
    <t>RESTOS A PAGAR CANCELADOS OU PRESCRITOS</t>
  </si>
  <si>
    <t>Saldo Inicial                                        (w)</t>
  </si>
  <si>
    <r>
      <t>Saldo Final (não aplicado)</t>
    </r>
    <r>
      <rPr>
        <b/>
        <vertAlign val="superscript"/>
        <sz val="10"/>
        <rFont val="Times New Roman"/>
        <family val="1"/>
      </rPr>
      <t xml:space="preserve">1
</t>
    </r>
    <r>
      <rPr>
        <b/>
        <sz val="10"/>
        <rFont val="Times New Roman"/>
        <family val="1"/>
      </rPr>
      <t>(aa) = (w - (x ou y))</t>
    </r>
  </si>
  <si>
    <t xml:space="preserve">Empenhadas                                           (x)              </t>
  </si>
  <si>
    <t>Liquidadas                    (y)</t>
  </si>
  <si>
    <t>Pagas
(z)</t>
  </si>
  <si>
    <t>TOTAL DE RESTOS A PAGAR CANCELADOS OU PRESCRITOS A COMPENSAR (XXVII)</t>
  </si>
  <si>
    <t>RECEITAS ADICIONAIS PARA O FINANCIAMENTO DA SAÚDE NÃO COMPUTADAS NO CÁLCULO DO MÍNIMO</t>
  </si>
  <si>
    <t>PREVISÃO INICIAL</t>
  </si>
  <si>
    <t>PREVISÃO ATUALIZADA
(a)</t>
  </si>
  <si>
    <t xml:space="preserve"> % (b/a)x100 </t>
  </si>
  <si>
    <t>RECEITAS DE TRANSFERÊNCIAS PARA A SAÚDE  (XXVIII)</t>
  </si>
  <si>
    <t xml:space="preserve">     Proveniente da União</t>
  </si>
  <si>
    <t xml:space="preserve">     Proveniente dos Estados </t>
  </si>
  <si>
    <t xml:space="preserve">     Proveniente de outros Municípios </t>
  </si>
  <si>
    <t>RECEITA DE OPERAÇÕES DE CRÉDITO INTERNAS E EXTERNAS VINCULADAS A SAÚDE (XXIX)</t>
  </si>
  <si>
    <t>OUTRAS RECEITAS (XXX)</t>
  </si>
  <si>
    <t>TOTAL DE RECEITAS ADICIONAIS PARA FINANCIAMENTO DA SAÚDE (XXXI) = (XXVIII + XXIX + XXX)</t>
  </si>
  <si>
    <t>DESPESAS COM SAÚDE NÃO COMPUTADAS NO CÁLCULO DO MÍNIMO</t>
  </si>
  <si>
    <t>DESPESAS COM SAUDE POR SUBFUNÇÕES E CATEGORIA ECONÔMICA NÃO COMPUTADAS NO CÁLCULO DO MÍNIMO</t>
  </si>
  <si>
    <t xml:space="preserve">DOTAÇÃO ATUALIZADA          (c) </t>
  </si>
  <si>
    <t>Inscritas em Restos a Pagar não Processados (g)</t>
  </si>
  <si>
    <t>ATENÇÃO BÁSICA (XXXII)</t>
  </si>
  <si>
    <t>ASSISTÊNCIA HOSPITALAR E AMBULATORIAL (XXXIII)</t>
  </si>
  <si>
    <t>SUPORTE PROFILÁTICO E TERAPÊUTICO (XXXIV)</t>
  </si>
  <si>
    <t>VIGILÂNCIA SANITÁRIA (XXXV)</t>
  </si>
  <si>
    <t>VIGILÂNCIA EPIDEMIOLÓGICA (XXXVI)</t>
  </si>
  <si>
    <t>ALIMENTAÇÃO E NUTRIÇÃO (XXXVII)</t>
  </si>
  <si>
    <t>OUTRAS SUBFUNÇÕES (XXXVIII)</t>
  </si>
  <si>
    <t>TOTAL DAS DESPESAS NÃO COMPUTADAS NO CÁLCULO DO MÍNIMO  (XXXIX) = (XXXII + XXXIII + XXXIV + XXXV + XXXVI + XXXVII + XXXVIII)</t>
  </si>
  <si>
    <t xml:space="preserve">DESPESAS TOTAIS COM SAÚDE </t>
  </si>
  <si>
    <t>Inscritas em Restos a Pagar não Processados  (g)</t>
  </si>
  <si>
    <t>ATENÇÃO BÁSICA (XL) = (IV + XXXII)</t>
  </si>
  <si>
    <t>ASSISTÊNCIA HOSPITALAR E AMBULATORIAL (XLI) = (V + XXXIII)</t>
  </si>
  <si>
    <t>SUPORTE PROFILÁTICO E TERAPÊUTICO (XLII) = (VI + XXXIV)</t>
  </si>
  <si>
    <t>VIGILÂNCIA SANITÁRIA (XLIII) = (VII + XXXV)</t>
  </si>
  <si>
    <t>VIGILÂNCIA EPIDEMIOLÓGICA (XLIV) = (VIII + XXXVI)</t>
  </si>
  <si>
    <t>OUTRAS SUBFUNÇÕES (XLVI) = (X + XXXVIII)</t>
  </si>
  <si>
    <t>TOTAL DAS DESPESAS COM SAÚDE (XLVII) = (XI + XXXIX)</t>
  </si>
  <si>
    <t>Notas:</t>
  </si>
  <si>
    <t>PREFEITURA DA CIDADE DO RIO DE JANEIRO</t>
  </si>
  <si>
    <t>DEMONSTRATIVO DAS  RECEITAS E DESPESAS COM AÇÕES E SERVIÇOS PÚBLICOS DE SAÚDE</t>
  </si>
  <si>
    <t>ORÇAMENTO FISCAL E DA SEGURIDADE SOCIAL</t>
  </si>
  <si>
    <t>JANEIRO A ABRIL 2024/BIMESTRE MARÇO-ABRIL</t>
  </si>
  <si>
    <t>ALIMENTAÇÃO E NUTRIÇÃO (XLV) = (XIX + XXXVII)</t>
  </si>
  <si>
    <t>Continuação</t>
  </si>
  <si>
    <t xml:space="preserve"> Restos a pagar cancelados ou prescritos em 2023 a serem compensados (XXIV) (saldo inicial = XXIII)</t>
  </si>
  <si>
    <t xml:space="preserve"> Restos a pagar cancelados ou prescritos em 2022 a serem compensados (XXV) (saldo inicial igual ao saldo final do demonstrativo do exercício anterior)</t>
  </si>
  <si>
    <t xml:space="preserve"> Restos a pagar cancelados ou prescritos em exercícios anteriores a serem compensados (XXVI) (saldo inicial igual ao saldo final do demonstrativo do exercício anterior)</t>
  </si>
  <si>
    <r>
      <t>Saldo Final (não aplicado)</t>
    </r>
    <r>
      <rPr>
        <b/>
        <vertAlign val="superscript"/>
        <sz val="10"/>
        <rFont val="Times New Roman"/>
        <family val="1"/>
      </rPr>
      <t xml:space="preserve">1
</t>
    </r>
    <r>
      <rPr>
        <b/>
        <sz val="10"/>
        <rFont val="Times New Roman"/>
        <family val="1"/>
      </rPr>
      <t>(l) = (h - (i ou j))</t>
    </r>
  </si>
  <si>
    <t>Diferença de limite não cumprido em 2024 (saldo final = XIXd)</t>
  </si>
  <si>
    <t>Diferença de limite não cumprido em 2023 (saldo inicial igual ao saldo final do demonstrativo do exercício anterior)</t>
  </si>
  <si>
    <t>Diferença de limite não cumprido em Exercícios Anteriores (saldo inicial igual ao saldo final do demonstrativo do exercício anterior)</t>
  </si>
  <si>
    <r>
      <t>Empenhos de 2020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>e anteriores</t>
    </r>
  </si>
  <si>
    <t>TOTAL DOS RESTOS A PAGAR CANCELADOS OU PRESCRITOS ATÉ O FINAL DO EXERCÍCIO ATUAL QUE AFETARAM O CUMPRIMENTO DO LIMITE (XXI) (soma dos saldos negativos da coluna "v")</t>
  </si>
  <si>
    <t>TOTAL DOS RESTOS A PAGAR CANCELADOS OU PRESCRITOS ATÉ O FINAL DO EXERCÍCIO ANTERIOR QUE AFETARAM O CUMPRIMENTO DO LIMITE (XXII) (valor informado no demonstrativo do exercício anterior)</t>
  </si>
  <si>
    <t>TOTAL DOS RESTOS A PAGAR CANCELADOS OU PRESCRITOS NO EXERCÍCIO ATUAL QUE AFETARAM O CUMPRIMENTO DO LIMITE (XXIII) = (XXI - XXII) (Artigo 24 § 1º e 2º da LC 141/2012)</t>
  </si>
  <si>
    <r>
      <t>Diferença entre o Valor Aplicado e a Despesa Mínima a ser Aplicada (XVIII) = (XVI (d ou e) - XVII)</t>
    </r>
    <r>
      <rPr>
        <vertAlign val="superscript"/>
        <sz val="10"/>
        <rFont val="Times New Roman"/>
        <family val="1"/>
      </rPr>
      <t>1</t>
    </r>
  </si>
  <si>
    <t xml:space="preserve">DOTAÇÃO ATUALIZADA               (c) 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</si>
  <si>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Nos cinco primeiros bimestres do exercício,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</si>
  <si>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Até o exercício de 2018, o controle da execução dos restos a pagar considerava apenas os valores dos restos a pagar não processados. A partir do exercício de 2019, o controle da execução dos restos a pagar considera os restos a pagar processados e não processados.</t>
    </r>
  </si>
  <si>
    <t>RREO – ANEXO XII  (LC n° 141/2012 art.35)</t>
  </si>
  <si>
    <t>Continua 1/3</t>
  </si>
  <si>
    <t>Continua 2/3</t>
  </si>
  <si>
    <t>Continuação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</si>
</sst>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#,##0.00_);\(#,##0.00\)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u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3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1" xfId="1" applyFont="1" applyBorder="1"/>
    <xf numFmtId="8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164" fontId="5" fillId="2" borderId="7" xfId="2" applyNumberFormat="1" applyFont="1" applyFill="1" applyBorder="1"/>
    <xf numFmtId="164" fontId="5" fillId="2" borderId="1" xfId="2" applyNumberFormat="1" applyFont="1" applyFill="1" applyBorder="1"/>
    <xf numFmtId="164" fontId="5" fillId="2" borderId="8" xfId="2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164" fontId="5" fillId="2" borderId="13" xfId="2" applyNumberFormat="1" applyFont="1" applyFill="1" applyBorder="1" applyAlignment="1">
      <alignment vertical="center"/>
    </xf>
    <xf numFmtId="164" fontId="5" fillId="0" borderId="3" xfId="2" applyNumberFormat="1" applyFont="1" applyBorder="1" applyAlignment="1">
      <alignment vertical="center"/>
    </xf>
    <xf numFmtId="0" fontId="5" fillId="2" borderId="10" xfId="1" applyFont="1" applyFill="1" applyBorder="1" applyAlignment="1">
      <alignment vertical="center" wrapText="1"/>
    </xf>
    <xf numFmtId="4" fontId="5" fillId="2" borderId="12" xfId="1" applyNumberFormat="1" applyFont="1" applyFill="1" applyBorder="1" applyAlignment="1">
      <alignment vertical="center" wrapText="1"/>
    </xf>
    <xf numFmtId="0" fontId="2" fillId="6" borderId="14" xfId="1" applyFont="1" applyFill="1" applyBorder="1" applyAlignment="1">
      <alignment vertical="center" wrapText="1"/>
    </xf>
    <xf numFmtId="0" fontId="2" fillId="6" borderId="15" xfId="1" applyFont="1" applyFill="1" applyBorder="1" applyAlignment="1">
      <alignment vertical="center" wrapText="1"/>
    </xf>
    <xf numFmtId="0" fontId="2" fillId="6" borderId="16" xfId="1" applyFont="1" applyFill="1" applyBorder="1" applyAlignment="1">
      <alignment vertical="center" wrapText="1"/>
    </xf>
    <xf numFmtId="0" fontId="2" fillId="6" borderId="11" xfId="1" applyFont="1" applyFill="1" applyBorder="1" applyAlignment="1">
      <alignment vertical="center" wrapText="1"/>
    </xf>
    <xf numFmtId="0" fontId="5" fillId="6" borderId="11" xfId="1" applyFont="1" applyFill="1" applyBorder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6" borderId="0" xfId="1" applyFont="1" applyFill="1" applyAlignment="1">
      <alignment vertical="center" wrapText="1"/>
    </xf>
    <xf numFmtId="0" fontId="5" fillId="6" borderId="0" xfId="1" applyFont="1" applyFill="1" applyAlignment="1">
      <alignment horizontal="left" vertical="center" wrapText="1"/>
    </xf>
    <xf numFmtId="0" fontId="5" fillId="6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0" xfId="1" applyFont="1"/>
    <xf numFmtId="0" fontId="5" fillId="0" borderId="5" xfId="1" applyFont="1" applyBorder="1" applyAlignment="1">
      <alignment horizontal="center" vertical="center" wrapText="1"/>
    </xf>
    <xf numFmtId="0" fontId="5" fillId="2" borderId="10" xfId="1" applyFont="1" applyFill="1" applyBorder="1"/>
    <xf numFmtId="4" fontId="5" fillId="2" borderId="8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justify" vertical="center" wrapText="1"/>
    </xf>
    <xf numFmtId="0" fontId="2" fillId="0" borderId="5" xfId="1" applyFont="1" applyBorder="1" applyAlignment="1">
      <alignment vertical="center" wrapText="1"/>
    </xf>
    <xf numFmtId="164" fontId="2" fillId="0" borderId="15" xfId="2" applyNumberFormat="1" applyFont="1" applyBorder="1" applyAlignment="1">
      <alignment vertical="center"/>
    </xf>
    <xf numFmtId="43" fontId="5" fillId="0" borderId="2" xfId="3" applyFont="1" applyFill="1" applyBorder="1" applyAlignment="1">
      <alignment vertical="center" wrapText="1"/>
    </xf>
    <xf numFmtId="0" fontId="5" fillId="0" borderId="3" xfId="1" applyFont="1" applyBorder="1"/>
    <xf numFmtId="4" fontId="5" fillId="0" borderId="4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164" fontId="5" fillId="0" borderId="14" xfId="2" applyNumberFormat="1" applyFont="1" applyBorder="1"/>
    <xf numFmtId="164" fontId="5" fillId="0" borderId="15" xfId="2" applyNumberFormat="1" applyFont="1" applyBorder="1" applyAlignment="1">
      <alignment vertical="center"/>
    </xf>
    <xf numFmtId="164" fontId="5" fillId="0" borderId="15" xfId="2" applyNumberFormat="1" applyFont="1" applyBorder="1"/>
    <xf numFmtId="164" fontId="5" fillId="0" borderId="3" xfId="2" applyNumberFormat="1" applyFont="1" applyBorder="1"/>
    <xf numFmtId="0" fontId="2" fillId="0" borderId="2" xfId="1" applyFont="1" applyBorder="1" applyAlignment="1">
      <alignment horizontal="right" vertical="center" wrapText="1"/>
    </xf>
    <xf numFmtId="164" fontId="5" fillId="0" borderId="2" xfId="2" applyNumberFormat="1" applyFont="1" applyBorder="1"/>
    <xf numFmtId="164" fontId="5" fillId="0" borderId="6" xfId="2" applyNumberFormat="1" applyFont="1" applyBorder="1"/>
    <xf numFmtId="164" fontId="2" fillId="0" borderId="9" xfId="2" applyNumberFormat="1" applyFont="1" applyBorder="1"/>
    <xf numFmtId="0" fontId="2" fillId="0" borderId="5" xfId="1" applyFont="1" applyBorder="1" applyAlignment="1">
      <alignment horizontal="right" vertical="center" wrapText="1"/>
    </xf>
    <xf numFmtId="164" fontId="2" fillId="0" borderId="0" xfId="2" applyNumberFormat="1" applyFont="1"/>
    <xf numFmtId="164" fontId="2" fillId="0" borderId="6" xfId="2" applyNumberFormat="1" applyFont="1" applyBorder="1"/>
    <xf numFmtId="0" fontId="2" fillId="0" borderId="5" xfId="1" applyFont="1" applyBorder="1" applyAlignment="1">
      <alignment horizontal="center" vertical="center" wrapText="1"/>
    </xf>
    <xf numFmtId="164" fontId="5" fillId="0" borderId="5" xfId="2" applyNumberFormat="1" applyFont="1" applyBorder="1"/>
    <xf numFmtId="164" fontId="2" fillId="0" borderId="8" xfId="2" applyNumberFormat="1" applyFont="1" applyBorder="1"/>
    <xf numFmtId="0" fontId="5" fillId="0" borderId="3" xfId="1" applyFont="1" applyBorder="1" applyAlignment="1">
      <alignment vertical="center" wrapText="1"/>
    </xf>
    <xf numFmtId="0" fontId="2" fillId="0" borderId="7" xfId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justify" wrapText="1"/>
    </xf>
    <xf numFmtId="0" fontId="5" fillId="0" borderId="3" xfId="1" applyFont="1" applyBorder="1" applyAlignment="1">
      <alignment horizontal="right" vertical="center" wrapText="1"/>
    </xf>
    <xf numFmtId="43" fontId="2" fillId="0" borderId="0" xfId="3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justify" wrapText="1"/>
    </xf>
    <xf numFmtId="164" fontId="2" fillId="0" borderId="4" xfId="2" applyNumberFormat="1" applyFont="1" applyBorder="1" applyAlignment="1">
      <alignment horizontal="right" vertical="center"/>
    </xf>
    <xf numFmtId="43" fontId="2" fillId="0" borderId="15" xfId="3" applyFont="1" applyFill="1" applyBorder="1" applyAlignment="1">
      <alignment horizontal="center" vertical="center" wrapText="1"/>
    </xf>
    <xf numFmtId="164" fontId="2" fillId="0" borderId="14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43" fontId="2" fillId="0" borderId="15" xfId="3" applyFont="1" applyFill="1" applyBorder="1" applyAlignment="1">
      <alignment horizontal="left" vertical="center" wrapText="1"/>
    </xf>
    <xf numFmtId="164" fontId="2" fillId="0" borderId="15" xfId="2" applyNumberFormat="1" applyFont="1" applyBorder="1" applyAlignment="1">
      <alignment horizontal="right" vertical="center"/>
    </xf>
    <xf numFmtId="43" fontId="2" fillId="0" borderId="5" xfId="3" applyFont="1" applyFill="1" applyBorder="1" applyAlignment="1">
      <alignment horizontal="left" vertical="center" wrapText="1"/>
    </xf>
    <xf numFmtId="164" fontId="2" fillId="0" borderId="6" xfId="2" applyNumberFormat="1" applyFont="1" applyBorder="1" applyAlignment="1">
      <alignment horizontal="right" vertical="center"/>
    </xf>
    <xf numFmtId="43" fontId="2" fillId="0" borderId="6" xfId="3" applyFont="1" applyFill="1" applyBorder="1" applyAlignment="1">
      <alignment horizontal="left" vertical="center" wrapText="1"/>
    </xf>
    <xf numFmtId="43" fontId="2" fillId="0" borderId="16" xfId="3" applyFont="1" applyFill="1" applyBorder="1" applyAlignment="1">
      <alignment horizontal="left" vertical="center" wrapText="1"/>
    </xf>
    <xf numFmtId="43" fontId="2" fillId="0" borderId="16" xfId="3" applyFont="1" applyFill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right" vertical="center"/>
    </xf>
    <xf numFmtId="43" fontId="2" fillId="0" borderId="7" xfId="3" applyFont="1" applyFill="1" applyBorder="1" applyAlignment="1">
      <alignment horizontal="left" vertical="center" wrapText="1"/>
    </xf>
    <xf numFmtId="43" fontId="2" fillId="0" borderId="8" xfId="3" applyFont="1" applyFill="1" applyBorder="1" applyAlignment="1">
      <alignment horizontal="left" vertical="center" wrapText="1"/>
    </xf>
    <xf numFmtId="43" fontId="5" fillId="6" borderId="11" xfId="3" applyFont="1" applyFill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right" vertical="center"/>
    </xf>
    <xf numFmtId="0" fontId="5" fillId="2" borderId="12" xfId="1" applyFont="1" applyFill="1" applyBorder="1" applyAlignment="1">
      <alignment vertical="center" wrapText="1"/>
    </xf>
    <xf numFmtId="4" fontId="2" fillId="0" borderId="0" xfId="1" applyNumberFormat="1" applyFont="1"/>
    <xf numFmtId="0" fontId="2" fillId="0" borderId="0" xfId="1" applyFont="1" applyAlignment="1">
      <alignment horizontal="justify" vertical="center"/>
    </xf>
    <xf numFmtId="0" fontId="2" fillId="0" borderId="2" xfId="1" applyFont="1" applyBorder="1"/>
    <xf numFmtId="0" fontId="5" fillId="0" borderId="5" xfId="1" applyFont="1" applyBorder="1"/>
    <xf numFmtId="0" fontId="5" fillId="0" borderId="7" xfId="1" applyFont="1" applyBorder="1"/>
    <xf numFmtId="0" fontId="5" fillId="0" borderId="0" xfId="1" applyFont="1" applyAlignment="1">
      <alignment horizontal="justify"/>
    </xf>
    <xf numFmtId="0" fontId="2" fillId="0" borderId="3" xfId="1" applyFont="1" applyBorder="1"/>
    <xf numFmtId="164" fontId="2" fillId="0" borderId="4" xfId="1" applyNumberFormat="1" applyFont="1" applyBorder="1"/>
    <xf numFmtId="0" fontId="2" fillId="0" borderId="5" xfId="1" applyFont="1" applyBorder="1"/>
    <xf numFmtId="164" fontId="2" fillId="0" borderId="6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0" fontId="2" fillId="0" borderId="10" xfId="1" applyFont="1" applyBorder="1"/>
    <xf numFmtId="4" fontId="2" fillId="0" borderId="6" xfId="1" applyNumberFormat="1" applyFont="1" applyBorder="1"/>
    <xf numFmtId="0" fontId="2" fillId="2" borderId="10" xfId="1" applyFont="1" applyFill="1" applyBorder="1"/>
    <xf numFmtId="0" fontId="2" fillId="0" borderId="7" xfId="1" applyFont="1" applyBorder="1"/>
    <xf numFmtId="0" fontId="2" fillId="0" borderId="11" xfId="1" applyFont="1" applyBorder="1"/>
    <xf numFmtId="165" fontId="2" fillId="0" borderId="15" xfId="3" applyNumberFormat="1" applyFont="1" applyFill="1" applyBorder="1" applyAlignment="1">
      <alignment horizontal="right" vertical="center" wrapText="1"/>
    </xf>
    <xf numFmtId="165" fontId="2" fillId="0" borderId="16" xfId="3" applyNumberFormat="1" applyFont="1" applyFill="1" applyBorder="1" applyAlignment="1">
      <alignment horizontal="right" vertical="center" wrapText="1"/>
    </xf>
    <xf numFmtId="4" fontId="2" fillId="0" borderId="6" xfId="1" applyNumberFormat="1" applyFont="1" applyBorder="1" applyAlignment="1">
      <alignment vertical="center"/>
    </xf>
    <xf numFmtId="4" fontId="5" fillId="2" borderId="11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" fontId="5" fillId="2" borderId="12" xfId="1" applyNumberFormat="1" applyFont="1" applyFill="1" applyBorder="1" applyAlignment="1">
      <alignment vertical="center"/>
    </xf>
    <xf numFmtId="4" fontId="5" fillId="2" borderId="10" xfId="1" applyNumberFormat="1" applyFont="1" applyFill="1" applyBorder="1"/>
    <xf numFmtId="4" fontId="5" fillId="2" borderId="11" xfId="1" applyNumberFormat="1" applyFont="1" applyFill="1" applyBorder="1"/>
    <xf numFmtId="4" fontId="2" fillId="0" borderId="4" xfId="3" applyNumberFormat="1" applyFont="1" applyFill="1" applyBorder="1" applyAlignment="1">
      <alignment vertical="center" wrapText="1"/>
    </xf>
    <xf numFmtId="4" fontId="2" fillId="0" borderId="2" xfId="1" applyNumberFormat="1" applyFont="1" applyBorder="1" applyAlignment="1">
      <alignment horizontal="right" vertical="center" wrapText="1"/>
    </xf>
    <xf numFmtId="4" fontId="2" fillId="0" borderId="3" xfId="1" applyNumberFormat="1" applyFont="1" applyBorder="1"/>
    <xf numFmtId="4" fontId="2" fillId="0" borderId="6" xfId="3" applyNumberFormat="1" applyFont="1" applyFill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" fontId="2" fillId="0" borderId="8" xfId="3" applyNumberFormat="1" applyFont="1" applyFill="1" applyBorder="1" applyAlignment="1">
      <alignment vertical="center" wrapText="1"/>
    </xf>
    <xf numFmtId="4" fontId="5" fillId="0" borderId="15" xfId="2" applyNumberFormat="1" applyFont="1" applyBorder="1" applyAlignment="1">
      <alignment vertical="center"/>
    </xf>
    <xf numFmtId="4" fontId="2" fillId="0" borderId="15" xfId="2" applyNumberFormat="1" applyFont="1" applyBorder="1" applyAlignment="1">
      <alignment vertical="center"/>
    </xf>
    <xf numFmtId="4" fontId="5" fillId="2" borderId="13" xfId="1" applyNumberFormat="1" applyFont="1" applyFill="1" applyBorder="1" applyAlignment="1">
      <alignment horizontal="right" vertical="center" wrapText="1"/>
    </xf>
    <xf numFmtId="4" fontId="5" fillId="0" borderId="14" xfId="3" applyNumberFormat="1" applyFont="1" applyFill="1" applyBorder="1" applyAlignment="1">
      <alignment vertical="center" wrapText="1"/>
    </xf>
    <xf numFmtId="4" fontId="5" fillId="0" borderId="15" xfId="3" applyNumberFormat="1" applyFont="1" applyFill="1" applyBorder="1" applyAlignment="1">
      <alignment vertical="center" wrapText="1"/>
    </xf>
    <xf numFmtId="4" fontId="5" fillId="2" borderId="13" xfId="1" applyNumberFormat="1" applyFont="1" applyFill="1" applyBorder="1" applyAlignment="1">
      <alignment vertical="center" wrapText="1"/>
    </xf>
    <xf numFmtId="4" fontId="2" fillId="0" borderId="15" xfId="1" applyNumberFormat="1" applyFont="1" applyBorder="1" applyAlignment="1">
      <alignment vertical="center" wrapText="1"/>
    </xf>
    <xf numFmtId="4" fontId="5" fillId="2" borderId="10" xfId="1" applyNumberFormat="1" applyFont="1" applyFill="1" applyBorder="1" applyAlignment="1">
      <alignment horizontal="right" vertical="center" wrapText="1"/>
    </xf>
    <xf numFmtId="4" fontId="5" fillId="2" borderId="12" xfId="1" applyNumberFormat="1" applyFont="1" applyFill="1" applyBorder="1" applyAlignment="1">
      <alignment horizontal="right" vertical="center" wrapText="1"/>
    </xf>
    <xf numFmtId="4" fontId="2" fillId="4" borderId="14" xfId="2" applyNumberFormat="1" applyFont="1" applyFill="1" applyBorder="1" applyAlignment="1">
      <alignment horizontal="right"/>
    </xf>
    <xf numFmtId="4" fontId="2" fillId="4" borderId="0" xfId="2" applyNumberFormat="1" applyFont="1" applyFill="1" applyAlignment="1">
      <alignment horizontal="right"/>
    </xf>
    <xf numFmtId="4" fontId="5" fillId="6" borderId="2" xfId="1" applyNumberFormat="1" applyFont="1" applyFill="1" applyBorder="1" applyAlignment="1">
      <alignment horizontal="right" vertical="center" wrapText="1"/>
    </xf>
    <xf numFmtId="4" fontId="2" fillId="6" borderId="4" xfId="1" applyNumberFormat="1" applyFont="1" applyFill="1" applyBorder="1" applyAlignment="1">
      <alignment horizontal="right" vertical="center" wrapText="1"/>
    </xf>
    <xf numFmtId="4" fontId="5" fillId="6" borderId="5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5" fillId="6" borderId="7" xfId="1" applyNumberFormat="1" applyFont="1" applyFill="1" applyBorder="1" applyAlignment="1">
      <alignment horizontal="right" vertical="center" wrapText="1"/>
    </xf>
    <xf numFmtId="4" fontId="5" fillId="2" borderId="11" xfId="1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4" fontId="2" fillId="0" borderId="2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2" borderId="13" xfId="1" applyNumberFormat="1" applyFont="1" applyFill="1" applyBorder="1" applyAlignment="1">
      <alignment vertical="center"/>
    </xf>
    <xf numFmtId="4" fontId="5" fillId="0" borderId="0" xfId="2" applyNumberFormat="1" applyFont="1" applyAlignment="1">
      <alignment horizontal="right"/>
    </xf>
    <xf numFmtId="4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/>
    </xf>
    <xf numFmtId="43" fontId="5" fillId="0" borderId="0" xfId="3" applyFont="1" applyFill="1"/>
    <xf numFmtId="0" fontId="5" fillId="0" borderId="0" xfId="1" applyFont="1" applyAlignment="1">
      <alignment horizontal="right" vertical="center" wrapText="1"/>
    </xf>
    <xf numFmtId="0" fontId="9" fillId="0" borderId="0" xfId="4" applyFont="1" applyAlignment="1">
      <alignment horizontal="left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2" fillId="3" borderId="5" xfId="1" applyFont="1" applyFill="1" applyBorder="1" applyAlignment="1" applyProtection="1">
      <alignment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0" fontId="2" fillId="3" borderId="6" xfId="1" applyFont="1" applyFill="1" applyBorder="1" applyAlignment="1" applyProtection="1">
      <alignment vertical="center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2" fillId="3" borderId="8" xfId="1" applyFont="1" applyFill="1" applyBorder="1" applyAlignment="1" applyProtection="1">
      <alignment vertical="center"/>
      <protection locked="0"/>
    </xf>
    <xf numFmtId="0" fontId="5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right" vertical="center" wrapText="1"/>
    </xf>
    <xf numFmtId="4" fontId="2" fillId="0" borderId="4" xfId="3" applyNumberFormat="1" applyFont="1" applyFill="1" applyBorder="1" applyAlignment="1">
      <alignment horizontal="right" vertical="center" wrapText="1"/>
    </xf>
    <xf numFmtId="4" fontId="5" fillId="2" borderId="10" xfId="1" applyNumberFormat="1" applyFont="1" applyFill="1" applyBorder="1" applyAlignment="1">
      <alignment horizontal="right" vertical="center"/>
    </xf>
    <xf numFmtId="4" fontId="5" fillId="2" borderId="12" xfId="1" applyNumberFormat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3" xfId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6" borderId="0" xfId="1" applyFont="1" applyFill="1" applyAlignment="1">
      <alignment horizontal="left" vertical="center" wrapText="1"/>
    </xf>
    <xf numFmtId="0" fontId="2" fillId="6" borderId="6" xfId="1" applyFont="1" applyFill="1" applyBorder="1" applyAlignment="1">
      <alignment horizontal="left" vertical="center" wrapText="1"/>
    </xf>
    <xf numFmtId="0" fontId="2" fillId="6" borderId="7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6" borderId="8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43" fontId="2" fillId="0" borderId="5" xfId="3" applyFont="1" applyFill="1" applyBorder="1" applyAlignment="1">
      <alignment horizontal="center" vertical="center" wrapText="1"/>
    </xf>
    <xf numFmtId="43" fontId="2" fillId="0" borderId="6" xfId="3" applyFont="1" applyFill="1" applyBorder="1" applyAlignment="1">
      <alignment horizontal="center" vertical="center" wrapText="1"/>
    </xf>
    <xf numFmtId="43" fontId="2" fillId="0" borderId="7" xfId="3" applyFont="1" applyFill="1" applyBorder="1" applyAlignment="1">
      <alignment horizontal="center" vertical="center" wrapText="1"/>
    </xf>
    <xf numFmtId="43" fontId="2" fillId="0" borderId="8" xfId="3" applyFont="1" applyFill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4" fontId="2" fillId="4" borderId="2" xfId="2" applyNumberFormat="1" applyFont="1" applyFill="1" applyBorder="1" applyAlignment="1">
      <alignment horizontal="right"/>
    </xf>
    <xf numFmtId="4" fontId="2" fillId="4" borderId="4" xfId="2" applyNumberFormat="1" applyFont="1" applyFill="1" applyBorder="1" applyAlignment="1">
      <alignment horizontal="right"/>
    </xf>
    <xf numFmtId="37" fontId="2" fillId="4" borderId="11" xfId="2" applyNumberFormat="1" applyFont="1" applyFill="1" applyBorder="1" applyAlignment="1">
      <alignment horizontal="center"/>
    </xf>
    <xf numFmtId="0" fontId="2" fillId="4" borderId="12" xfId="2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37" fontId="2" fillId="4" borderId="10" xfId="2" applyNumberFormat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horizontal="left" vertical="center" wrapText="1"/>
      <protection locked="0"/>
    </xf>
    <xf numFmtId="0" fontId="2" fillId="3" borderId="0" xfId="1" applyFont="1" applyFill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164" fontId="2" fillId="0" borderId="2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4" fontId="5" fillId="2" borderId="10" xfId="1" applyNumberFormat="1" applyFont="1" applyFill="1" applyBorder="1" applyAlignment="1">
      <alignment horizontal="right" vertical="center" wrapText="1"/>
    </xf>
    <xf numFmtId="4" fontId="5" fillId="2" borderId="12" xfId="1" applyNumberFormat="1" applyFont="1" applyFill="1" applyBorder="1" applyAlignment="1">
      <alignment horizontal="right" vertical="center" wrapText="1"/>
    </xf>
    <xf numFmtId="0" fontId="2" fillId="3" borderId="6" xfId="1" applyFont="1" applyFill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3" borderId="8" xfId="1" applyFont="1" applyFill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164" fontId="5" fillId="2" borderId="10" xfId="2" applyNumberFormat="1" applyFont="1" applyFill="1" applyBorder="1" applyAlignment="1">
      <alignment horizontal="right" vertical="center"/>
    </xf>
    <xf numFmtId="164" fontId="5" fillId="2" borderId="12" xfId="2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5" fillId="0" borderId="5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164" fontId="5" fillId="0" borderId="2" xfId="2" applyNumberFormat="1" applyFont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0" fontId="2" fillId="0" borderId="0" xfId="1" applyFont="1" applyAlignment="1">
      <alignment horizontal="left" vertical="center"/>
    </xf>
    <xf numFmtId="0" fontId="2" fillId="7" borderId="0" xfId="0" applyFont="1" applyFill="1" applyAlignment="1">
      <alignment horizontal="center" wrapText="1"/>
    </xf>
    <xf numFmtId="0" fontId="2" fillId="0" borderId="0" xfId="0" applyFont="1"/>
    <xf numFmtId="0" fontId="5" fillId="7" borderId="0" xfId="0" applyFont="1" applyFill="1" applyAlignment="1">
      <alignment horizontal="center" vertical="top" wrapText="1"/>
    </xf>
    <xf numFmtId="0" fontId="5" fillId="0" borderId="1" xfId="2" applyFont="1" applyBorder="1" applyAlignment="1">
      <alignment horizontal="justify"/>
    </xf>
    <xf numFmtId="0" fontId="5" fillId="0" borderId="1" xfId="2" applyFont="1" applyBorder="1" applyAlignment="1">
      <alignment horizontal="justify" vertical="justify"/>
    </xf>
    <xf numFmtId="0" fontId="5" fillId="0" borderId="1" xfId="2" applyFont="1" applyBorder="1" applyAlignment="1">
      <alignment horizontal="center"/>
    </xf>
    <xf numFmtId="164" fontId="5" fillId="0" borderId="6" xfId="2" applyNumberFormat="1" applyFont="1" applyFill="1" applyBorder="1"/>
    <xf numFmtId="164" fontId="5" fillId="0" borderId="5" xfId="2" applyNumberFormat="1" applyFont="1" applyFill="1" applyBorder="1" applyAlignment="1">
      <alignment horizontal="right"/>
    </xf>
    <xf numFmtId="164" fontId="5" fillId="0" borderId="6" xfId="2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 vertical="center" wrapText="1"/>
    </xf>
    <xf numFmtId="0" fontId="5" fillId="0" borderId="0" xfId="1" applyFont="1" applyFill="1"/>
    <xf numFmtId="164" fontId="5" fillId="0" borderId="0" xfId="2" applyNumberFormat="1" applyFont="1" applyFill="1"/>
    <xf numFmtId="164" fontId="2" fillId="0" borderId="9" xfId="2" applyNumberFormat="1" applyFont="1" applyFill="1" applyBorder="1"/>
    <xf numFmtId="164" fontId="2" fillId="0" borderId="5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2" fillId="0" borderId="0" xfId="2" applyNumberFormat="1" applyFont="1" applyFill="1"/>
    <xf numFmtId="164" fontId="2" fillId="0" borderId="7" xfId="2" applyNumberFormat="1" applyFont="1" applyFill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right" vertical="center" wrapText="1"/>
    </xf>
    <xf numFmtId="0" fontId="5" fillId="0" borderId="1" xfId="1" applyFont="1" applyFill="1" applyBorder="1"/>
    <xf numFmtId="164" fontId="2" fillId="0" borderId="8" xfId="2" applyNumberFormat="1" applyFont="1" applyFill="1" applyBorder="1"/>
    <xf numFmtId="164" fontId="2" fillId="0" borderId="11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4" fontId="2" fillId="0" borderId="12" xfId="1" applyNumberFormat="1" applyFont="1" applyFill="1" applyBorder="1"/>
    <xf numFmtId="4" fontId="2" fillId="0" borderId="4" xfId="1" applyNumberFormat="1" applyFont="1" applyFill="1" applyBorder="1"/>
    <xf numFmtId="4" fontId="2" fillId="0" borderId="6" xfId="1" applyNumberFormat="1" applyFont="1" applyFill="1" applyBorder="1"/>
    <xf numFmtId="164" fontId="2" fillId="0" borderId="2" xfId="2" applyNumberFormat="1" applyFont="1" applyFill="1" applyBorder="1" applyAlignment="1">
      <alignment horizontal="right" vertical="center"/>
    </xf>
    <xf numFmtId="164" fontId="2" fillId="0" borderId="4" xfId="2" applyNumberFormat="1" applyFont="1" applyFill="1" applyBorder="1" applyAlignment="1">
      <alignment horizontal="right" vertical="center"/>
    </xf>
    <xf numFmtId="43" fontId="2" fillId="0" borderId="4" xfId="3" applyFont="1" applyFill="1" applyBorder="1" applyAlignment="1">
      <alignment horizontal="right" vertical="center"/>
    </xf>
    <xf numFmtId="164" fontId="2" fillId="0" borderId="6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horizontal="right" vertical="center"/>
    </xf>
    <xf numFmtId="164" fontId="2" fillId="0" borderId="6" xfId="2" applyNumberFormat="1" applyFont="1" applyFill="1" applyBorder="1" applyAlignment="1">
      <alignment horizontal="right" vertical="center"/>
    </xf>
    <xf numFmtId="164" fontId="2" fillId="0" borderId="7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Alignment="1">
      <alignment vertical="center" wrapText="1"/>
    </xf>
    <xf numFmtId="4" fontId="2" fillId="0" borderId="7" xfId="1" applyNumberFormat="1" applyFont="1" applyFill="1" applyBorder="1" applyAlignment="1">
      <alignment horizontal="right" vertical="center" wrapText="1"/>
    </xf>
    <xf numFmtId="4" fontId="2" fillId="0" borderId="8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Alignment="1">
      <alignment horizontal="center" vertical="center" wrapText="1"/>
    </xf>
    <xf numFmtId="4" fontId="2" fillId="0" borderId="15" xfId="2" applyNumberFormat="1" applyFont="1" applyFill="1" applyBorder="1" applyAlignment="1">
      <alignment vertical="center"/>
    </xf>
    <xf numFmtId="4" fontId="2" fillId="0" borderId="5" xfId="1" applyNumberFormat="1" applyFont="1" applyFill="1" applyBorder="1" applyAlignment="1">
      <alignment vertical="center" wrapText="1"/>
    </xf>
  </cellXfs>
  <cellStyles count="5">
    <cellStyle name="Normal" xfId="0" builtinId="0"/>
    <cellStyle name="Normal 2" xfId="2" xr:uid="{2ACE7869-A612-4B0C-B874-61934C071E3F}"/>
    <cellStyle name="Normal 4 2 2 2 2" xfId="4" xr:uid="{B2493154-A145-45B5-A8B2-33C1ADC68638}"/>
    <cellStyle name="Normal 4 2 3 2 2" xfId="1" xr:uid="{1353E928-F6EB-4DEB-BEE2-EC33F615E01F}"/>
    <cellStyle name="Vírgula 2 2" xfId="3" xr:uid="{B4E99A09-3304-42E8-8A29-AA13A56E9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435E-334D-4735-BEEC-655E89921740}">
  <sheetPr>
    <tabColor rgb="FF00B050"/>
  </sheetPr>
  <dimension ref="A1:S148"/>
  <sheetViews>
    <sheetView showGridLines="0" tabSelected="1" view="pageBreakPreview" zoomScaleNormal="100" zoomScaleSheetLayoutView="100" workbookViewId="0">
      <selection activeCell="N157" sqref="N157"/>
    </sheetView>
  </sheetViews>
  <sheetFormatPr defaultColWidth="9.140625" defaultRowHeight="12.75" x14ac:dyDescent="0.2"/>
  <cols>
    <col min="1" max="1" width="36.7109375" style="1" customWidth="1"/>
    <col min="2" max="2" width="9.5703125" style="1" customWidth="1"/>
    <col min="3" max="3" width="14" style="1" bestFit="1" customWidth="1"/>
    <col min="4" max="4" width="15" style="1" customWidth="1"/>
    <col min="5" max="5" width="16" style="1" customWidth="1"/>
    <col min="6" max="6" width="15.42578125" style="1" customWidth="1"/>
    <col min="7" max="8" width="20.7109375" style="1" customWidth="1"/>
    <col min="9" max="9" width="19.140625" style="1" customWidth="1"/>
    <col min="10" max="10" width="13.85546875" style="1" customWidth="1"/>
    <col min="11" max="11" width="19.5703125" style="1" bestFit="1" customWidth="1"/>
    <col min="12" max="12" width="13.140625" style="1" customWidth="1"/>
    <col min="13" max="13" width="19.5703125" style="1" bestFit="1" customWidth="1"/>
    <col min="14" max="14" width="11.42578125" style="1" bestFit="1" customWidth="1"/>
    <col min="15" max="15" width="13.85546875" style="1" customWidth="1"/>
    <col min="16" max="16384" width="9.140625" style="1"/>
  </cols>
  <sheetData>
    <row r="1" spans="1:15" x14ac:dyDescent="0.2">
      <c r="A1" s="90"/>
      <c r="B1" s="38"/>
      <c r="C1" s="38"/>
      <c r="D1" s="38"/>
    </row>
    <row r="2" spans="1:15" x14ac:dyDescent="0.2">
      <c r="A2" s="310" t="s">
        <v>122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</row>
    <row r="3" spans="1:15" x14ac:dyDescent="0.2">
      <c r="A3" s="310" t="s">
        <v>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1:15" x14ac:dyDescent="0.2">
      <c r="A4" s="312" t="s">
        <v>123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1:15" x14ac:dyDescent="0.2">
      <c r="A5" s="310" t="s">
        <v>124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</row>
    <row r="6" spans="1:15" x14ac:dyDescent="0.2">
      <c r="A6" s="310" t="s">
        <v>125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</row>
    <row r="7" spans="1:15" ht="14.25" customHeight="1" x14ac:dyDescent="0.2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"/>
    </row>
    <row r="8" spans="1:15" ht="13.5" thickBot="1" x14ac:dyDescent="0.25">
      <c r="A8" s="4" t="s">
        <v>143</v>
      </c>
      <c r="B8" s="4"/>
      <c r="C8" s="4"/>
      <c r="D8" s="4"/>
      <c r="E8" s="4"/>
      <c r="F8" s="4"/>
      <c r="G8" s="313"/>
      <c r="H8" s="313"/>
      <c r="I8" s="314"/>
      <c r="J8" s="314"/>
      <c r="K8" s="315"/>
      <c r="L8" s="315"/>
      <c r="M8" s="315"/>
      <c r="N8" s="315"/>
      <c r="O8" s="5">
        <v>1</v>
      </c>
    </row>
    <row r="9" spans="1:15" ht="13.5" customHeight="1" x14ac:dyDescent="0.2">
      <c r="A9" s="179" t="s">
        <v>1</v>
      </c>
      <c r="B9" s="180"/>
      <c r="C9" s="180"/>
      <c r="D9" s="180"/>
      <c r="E9" s="180"/>
      <c r="F9" s="181"/>
      <c r="G9" s="211" t="s">
        <v>2</v>
      </c>
      <c r="H9" s="212"/>
      <c r="I9" s="211" t="s">
        <v>3</v>
      </c>
      <c r="J9" s="212"/>
      <c r="K9" s="211" t="s">
        <v>4</v>
      </c>
      <c r="L9" s="215"/>
      <c r="M9" s="215"/>
      <c r="N9" s="215"/>
      <c r="O9" s="212"/>
    </row>
    <row r="10" spans="1:15" ht="13.5" customHeight="1" thickBot="1" x14ac:dyDescent="0.25">
      <c r="A10" s="208"/>
      <c r="B10" s="209"/>
      <c r="C10" s="209"/>
      <c r="D10" s="209"/>
      <c r="E10" s="209"/>
      <c r="F10" s="210"/>
      <c r="G10" s="213"/>
      <c r="H10" s="214"/>
      <c r="I10" s="213"/>
      <c r="J10" s="214"/>
      <c r="K10" s="216"/>
      <c r="L10" s="217"/>
      <c r="M10" s="217"/>
      <c r="N10" s="217"/>
      <c r="O10" s="218"/>
    </row>
    <row r="11" spans="1:15" ht="15" customHeight="1" x14ac:dyDescent="0.2">
      <c r="A11" s="208"/>
      <c r="B11" s="209"/>
      <c r="C11" s="209"/>
      <c r="D11" s="209"/>
      <c r="E11" s="209"/>
      <c r="F11" s="210"/>
      <c r="G11" s="213"/>
      <c r="H11" s="214"/>
      <c r="I11" s="213"/>
      <c r="J11" s="214"/>
      <c r="K11" s="211" t="s">
        <v>5</v>
      </c>
      <c r="L11" s="215"/>
      <c r="M11" s="212"/>
      <c r="N11" s="215" t="s">
        <v>6</v>
      </c>
      <c r="O11" s="212"/>
    </row>
    <row r="12" spans="1:15" ht="13.5" thickBot="1" x14ac:dyDescent="0.25">
      <c r="A12" s="182"/>
      <c r="B12" s="183"/>
      <c r="C12" s="183"/>
      <c r="D12" s="183"/>
      <c r="E12" s="183"/>
      <c r="F12" s="184"/>
      <c r="G12" s="216"/>
      <c r="H12" s="218"/>
      <c r="I12" s="213"/>
      <c r="J12" s="214"/>
      <c r="K12" s="216"/>
      <c r="L12" s="217"/>
      <c r="M12" s="218"/>
      <c r="N12" s="217"/>
      <c r="O12" s="218"/>
    </row>
    <row r="13" spans="1:15" x14ac:dyDescent="0.2">
      <c r="A13" s="293" t="s">
        <v>7</v>
      </c>
      <c r="B13" s="294"/>
      <c r="C13" s="294"/>
      <c r="D13" s="294"/>
      <c r="E13" s="294"/>
      <c r="F13" s="295"/>
      <c r="G13" s="91"/>
      <c r="H13" s="52">
        <v>17180370919</v>
      </c>
      <c r="I13" s="305">
        <v>17180370919</v>
      </c>
      <c r="J13" s="306"/>
      <c r="K13" s="53"/>
      <c r="L13" s="46"/>
      <c r="M13" s="52">
        <v>6307022516.3699999</v>
      </c>
      <c r="N13" s="54"/>
      <c r="O13" s="55">
        <f t="shared" ref="O13:O23" si="0">ROUND(M13/I13*100,2)</f>
        <v>36.71</v>
      </c>
    </row>
    <row r="14" spans="1:15" x14ac:dyDescent="0.2">
      <c r="A14" s="296" t="s">
        <v>8</v>
      </c>
      <c r="B14" s="297"/>
      <c r="C14" s="297"/>
      <c r="D14" s="297"/>
      <c r="E14" s="297"/>
      <c r="F14" s="298"/>
      <c r="G14" s="43"/>
      <c r="H14" s="56">
        <v>5140269197</v>
      </c>
      <c r="I14" s="307">
        <v>5140269197</v>
      </c>
      <c r="J14" s="308"/>
      <c r="K14" s="57"/>
      <c r="L14" s="38"/>
      <c r="M14" s="58">
        <v>2649835258.8299994</v>
      </c>
      <c r="N14" s="92"/>
      <c r="O14" s="59">
        <f t="shared" si="0"/>
        <v>51.55</v>
      </c>
    </row>
    <row r="15" spans="1:15" x14ac:dyDescent="0.2">
      <c r="A15" s="299" t="s">
        <v>9</v>
      </c>
      <c r="B15" s="300"/>
      <c r="C15" s="300"/>
      <c r="D15" s="300"/>
      <c r="E15" s="300"/>
      <c r="F15" s="301"/>
      <c r="G15" s="60"/>
      <c r="H15" s="56">
        <v>1320696564</v>
      </c>
      <c r="I15" s="307">
        <v>1320696564</v>
      </c>
      <c r="J15" s="308"/>
      <c r="K15" s="57"/>
      <c r="L15" s="38"/>
      <c r="M15" s="58">
        <v>387647553.30000001</v>
      </c>
      <c r="N15" s="92"/>
      <c r="O15" s="59">
        <f t="shared" si="0"/>
        <v>29.35</v>
      </c>
    </row>
    <row r="16" spans="1:15" x14ac:dyDescent="0.2">
      <c r="A16" s="299" t="s">
        <v>10</v>
      </c>
      <c r="B16" s="300"/>
      <c r="C16" s="300"/>
      <c r="D16" s="300"/>
      <c r="E16" s="300"/>
      <c r="F16" s="301"/>
      <c r="G16" s="43"/>
      <c r="H16" s="56">
        <v>8835189929</v>
      </c>
      <c r="I16" s="307">
        <v>8835189929</v>
      </c>
      <c r="J16" s="308"/>
      <c r="K16" s="57"/>
      <c r="L16" s="38"/>
      <c r="M16" s="58">
        <v>2773162319.7500005</v>
      </c>
      <c r="N16" s="92"/>
      <c r="O16" s="59">
        <f t="shared" si="0"/>
        <v>31.39</v>
      </c>
    </row>
    <row r="17" spans="1:18" x14ac:dyDescent="0.2">
      <c r="A17" s="299" t="s">
        <v>11</v>
      </c>
      <c r="B17" s="300"/>
      <c r="C17" s="300"/>
      <c r="D17" s="300"/>
      <c r="E17" s="300"/>
      <c r="F17" s="301"/>
      <c r="G17" s="43"/>
      <c r="H17" s="56">
        <v>1884215229</v>
      </c>
      <c r="I17" s="307">
        <v>1884215229</v>
      </c>
      <c r="J17" s="308"/>
      <c r="K17" s="57"/>
      <c r="L17" s="38"/>
      <c r="M17" s="58">
        <v>496377384.49000001</v>
      </c>
      <c r="N17" s="92"/>
      <c r="O17" s="59">
        <f t="shared" si="0"/>
        <v>26.34</v>
      </c>
    </row>
    <row r="18" spans="1:18" x14ac:dyDescent="0.2">
      <c r="A18" s="302" t="s">
        <v>12</v>
      </c>
      <c r="B18" s="303"/>
      <c r="C18" s="303"/>
      <c r="D18" s="303"/>
      <c r="E18" s="303"/>
      <c r="F18" s="304"/>
      <c r="G18" s="61"/>
      <c r="H18" s="316">
        <v>5159460917</v>
      </c>
      <c r="I18" s="317">
        <v>5159460917</v>
      </c>
      <c r="J18" s="318"/>
      <c r="K18" s="319"/>
      <c r="L18" s="320"/>
      <c r="M18" s="321">
        <v>1878115145.54</v>
      </c>
      <c r="N18" s="92"/>
      <c r="O18" s="55">
        <f t="shared" si="0"/>
        <v>36.4</v>
      </c>
    </row>
    <row r="19" spans="1:18" x14ac:dyDescent="0.2">
      <c r="A19" s="299" t="s">
        <v>13</v>
      </c>
      <c r="B19" s="300"/>
      <c r="C19" s="300"/>
      <c r="D19" s="300"/>
      <c r="E19" s="300"/>
      <c r="F19" s="301"/>
      <c r="G19" s="43"/>
      <c r="H19" s="322">
        <v>642531450</v>
      </c>
      <c r="I19" s="323">
        <v>642531450</v>
      </c>
      <c r="J19" s="324"/>
      <c r="K19" s="319"/>
      <c r="L19" s="320"/>
      <c r="M19" s="325">
        <v>239523578.5</v>
      </c>
      <c r="N19" s="92"/>
      <c r="O19" s="59">
        <f t="shared" si="0"/>
        <v>37.28</v>
      </c>
    </row>
    <row r="20" spans="1:18" x14ac:dyDescent="0.2">
      <c r="A20" s="299" t="s">
        <v>14</v>
      </c>
      <c r="B20" s="300"/>
      <c r="C20" s="300"/>
      <c r="D20" s="300"/>
      <c r="E20" s="300"/>
      <c r="F20" s="301"/>
      <c r="G20" s="43"/>
      <c r="H20" s="322">
        <v>906374</v>
      </c>
      <c r="I20" s="323">
        <v>906374</v>
      </c>
      <c r="J20" s="324"/>
      <c r="K20" s="319"/>
      <c r="L20" s="320"/>
      <c r="M20" s="325">
        <v>314878.02</v>
      </c>
      <c r="N20" s="92"/>
      <c r="O20" s="59">
        <f t="shared" si="0"/>
        <v>34.74</v>
      </c>
    </row>
    <row r="21" spans="1:18" x14ac:dyDescent="0.2">
      <c r="A21" s="299" t="s">
        <v>15</v>
      </c>
      <c r="B21" s="300"/>
      <c r="C21" s="300"/>
      <c r="D21" s="300"/>
      <c r="E21" s="300"/>
      <c r="F21" s="301"/>
      <c r="G21" s="43"/>
      <c r="H21" s="322">
        <v>1249725057</v>
      </c>
      <c r="I21" s="323">
        <v>1249725057</v>
      </c>
      <c r="J21" s="324"/>
      <c r="K21" s="319"/>
      <c r="L21" s="320"/>
      <c r="M21" s="325">
        <v>927387160.88</v>
      </c>
      <c r="N21" s="92"/>
      <c r="O21" s="59">
        <f t="shared" si="0"/>
        <v>74.209999999999994</v>
      </c>
    </row>
    <row r="22" spans="1:18" x14ac:dyDescent="0.2">
      <c r="A22" s="9" t="s">
        <v>16</v>
      </c>
      <c r="B22" s="8"/>
      <c r="C22" s="8"/>
      <c r="D22" s="8"/>
      <c r="E22" s="8"/>
      <c r="F22" s="10"/>
      <c r="G22" s="60"/>
      <c r="H22" s="322">
        <v>3201622605</v>
      </c>
      <c r="I22" s="323">
        <v>3201622605</v>
      </c>
      <c r="J22" s="324"/>
      <c r="K22" s="319"/>
      <c r="L22" s="320"/>
      <c r="M22" s="325">
        <v>691271955.07000005</v>
      </c>
      <c r="N22" s="92"/>
      <c r="O22" s="59">
        <f t="shared" si="0"/>
        <v>21.59</v>
      </c>
    </row>
    <row r="23" spans="1:18" x14ac:dyDescent="0.2">
      <c r="A23" s="9" t="s">
        <v>17</v>
      </c>
      <c r="B23" s="8"/>
      <c r="C23" s="8"/>
      <c r="D23" s="8"/>
      <c r="E23" s="8"/>
      <c r="F23" s="10"/>
      <c r="G23" s="60"/>
      <c r="H23" s="322">
        <v>64675431</v>
      </c>
      <c r="I23" s="323">
        <v>64675431</v>
      </c>
      <c r="J23" s="324"/>
      <c r="K23" s="319"/>
      <c r="L23" s="320"/>
      <c r="M23" s="325">
        <v>19617573.07</v>
      </c>
      <c r="N23" s="92"/>
      <c r="O23" s="59">
        <f t="shared" si="0"/>
        <v>30.33</v>
      </c>
    </row>
    <row r="24" spans="1:18" ht="13.5" thickBot="1" x14ac:dyDescent="0.25">
      <c r="A24" s="9" t="s">
        <v>18</v>
      </c>
      <c r="B24" s="8"/>
      <c r="C24" s="8"/>
      <c r="D24" s="8"/>
      <c r="E24" s="8"/>
      <c r="F24" s="10"/>
      <c r="G24" s="60"/>
      <c r="H24" s="322">
        <v>0</v>
      </c>
      <c r="I24" s="326">
        <v>0</v>
      </c>
      <c r="J24" s="327"/>
      <c r="K24" s="328"/>
      <c r="L24" s="329"/>
      <c r="M24" s="330">
        <v>0</v>
      </c>
      <c r="N24" s="93"/>
      <c r="O24" s="62">
        <v>0</v>
      </c>
    </row>
    <row r="25" spans="1:18" ht="29.25" customHeight="1" thickBot="1" x14ac:dyDescent="0.25">
      <c r="A25" s="156" t="s">
        <v>19</v>
      </c>
      <c r="B25" s="157"/>
      <c r="C25" s="157"/>
      <c r="D25" s="157"/>
      <c r="E25" s="157"/>
      <c r="F25" s="158"/>
      <c r="G25" s="291">
        <v>22339831836</v>
      </c>
      <c r="H25" s="292"/>
      <c r="I25" s="291">
        <v>22339831836</v>
      </c>
      <c r="J25" s="292"/>
      <c r="K25" s="11"/>
      <c r="L25" s="12"/>
      <c r="M25" s="13">
        <v>8185137661.9099998</v>
      </c>
      <c r="N25" s="14"/>
      <c r="O25" s="13">
        <f>ROUND(M25/I25*100,2)</f>
        <v>36.64</v>
      </c>
    </row>
    <row r="26" spans="1:18" ht="13.5" thickBot="1" x14ac:dyDescent="0.25">
      <c r="A26" s="6"/>
      <c r="B26" s="6"/>
      <c r="C26" s="6"/>
      <c r="D26" s="6"/>
      <c r="E26" s="15"/>
      <c r="F26" s="15"/>
      <c r="G26" s="66"/>
      <c r="H26" s="66"/>
      <c r="I26" s="66"/>
      <c r="J26" s="66"/>
      <c r="K26" s="66"/>
      <c r="L26" s="94"/>
      <c r="M26" s="94"/>
      <c r="N26" s="94"/>
      <c r="O26" s="94"/>
    </row>
    <row r="27" spans="1:18" ht="48" customHeight="1" thickBot="1" x14ac:dyDescent="0.25">
      <c r="A27" s="179" t="s">
        <v>20</v>
      </c>
      <c r="B27" s="180"/>
      <c r="C27" s="180"/>
      <c r="D27" s="180"/>
      <c r="E27" s="180"/>
      <c r="F27" s="181"/>
      <c r="G27" s="161" t="s">
        <v>21</v>
      </c>
      <c r="H27" s="161" t="s">
        <v>140</v>
      </c>
      <c r="I27" s="161" t="s">
        <v>23</v>
      </c>
      <c r="J27" s="161"/>
      <c r="K27" s="161" t="s">
        <v>24</v>
      </c>
      <c r="L27" s="162"/>
      <c r="M27" s="161" t="s">
        <v>25</v>
      </c>
      <c r="N27" s="162"/>
      <c r="O27" s="161" t="s">
        <v>26</v>
      </c>
    </row>
    <row r="28" spans="1:18" ht="19.5" customHeight="1" thickBot="1" x14ac:dyDescent="0.25">
      <c r="A28" s="182"/>
      <c r="B28" s="183"/>
      <c r="C28" s="183"/>
      <c r="D28" s="183"/>
      <c r="E28" s="183"/>
      <c r="F28" s="184"/>
      <c r="G28" s="161"/>
      <c r="H28" s="161"/>
      <c r="I28" s="16" t="s">
        <v>27</v>
      </c>
      <c r="J28" s="16" t="s">
        <v>28</v>
      </c>
      <c r="K28" s="16" t="s">
        <v>29</v>
      </c>
      <c r="L28" s="16" t="s">
        <v>30</v>
      </c>
      <c r="M28" s="16" t="s">
        <v>31</v>
      </c>
      <c r="N28" s="16" t="s">
        <v>32</v>
      </c>
      <c r="O28" s="161"/>
    </row>
    <row r="29" spans="1:18" x14ac:dyDescent="0.2">
      <c r="A29" s="288" t="s">
        <v>33</v>
      </c>
      <c r="B29" s="289"/>
      <c r="C29" s="289"/>
      <c r="D29" s="289"/>
      <c r="E29" s="289"/>
      <c r="F29" s="290"/>
      <c r="G29" s="49">
        <v>1219544717</v>
      </c>
      <c r="H29" s="49">
        <v>1075685424.8300002</v>
      </c>
      <c r="I29" s="49">
        <v>732503807.36000013</v>
      </c>
      <c r="J29" s="50">
        <v>68.096470441231844</v>
      </c>
      <c r="K29" s="49">
        <v>650332499.00000024</v>
      </c>
      <c r="L29" s="50">
        <v>60.457498445958578</v>
      </c>
      <c r="M29" s="49">
        <v>488741925.7300002</v>
      </c>
      <c r="N29" s="50">
        <v>45.435395371954613</v>
      </c>
      <c r="O29" s="49">
        <v>0</v>
      </c>
      <c r="P29" s="89"/>
      <c r="Q29" s="89"/>
      <c r="R29" s="89"/>
    </row>
    <row r="30" spans="1:18" x14ac:dyDescent="0.2">
      <c r="A30" s="270" t="s">
        <v>34</v>
      </c>
      <c r="B30" s="271"/>
      <c r="C30" s="271"/>
      <c r="D30" s="271"/>
      <c r="E30" s="271"/>
      <c r="F30" s="284"/>
      <c r="G30" s="44">
        <v>1163131717</v>
      </c>
      <c r="H30" s="44">
        <v>1020572277.9100001</v>
      </c>
      <c r="I30" s="44">
        <v>677734360.44000018</v>
      </c>
      <c r="J30" s="44">
        <v>66.407286882993972</v>
      </c>
      <c r="K30" s="44">
        <v>604832499.00000024</v>
      </c>
      <c r="L30" s="44">
        <v>59.264053324926572</v>
      </c>
      <c r="M30" s="44">
        <v>443241925.7300002</v>
      </c>
      <c r="N30" s="44">
        <v>43.430723656114026</v>
      </c>
      <c r="O30" s="44">
        <v>0</v>
      </c>
      <c r="P30" s="89"/>
      <c r="Q30" s="89"/>
      <c r="R30" s="89"/>
    </row>
    <row r="31" spans="1:18" x14ac:dyDescent="0.2">
      <c r="A31" s="270" t="s">
        <v>35</v>
      </c>
      <c r="B31" s="271"/>
      <c r="C31" s="271"/>
      <c r="D31" s="271"/>
      <c r="E31" s="271"/>
      <c r="F31" s="284"/>
      <c r="G31" s="44">
        <v>56413000</v>
      </c>
      <c r="H31" s="44">
        <v>55113146.920000002</v>
      </c>
      <c r="I31" s="44">
        <v>54769446.920000002</v>
      </c>
      <c r="J31" s="44">
        <v>99.376373843252125</v>
      </c>
      <c r="K31" s="44">
        <v>45500000</v>
      </c>
      <c r="L31" s="44">
        <v>82.557434192690806</v>
      </c>
      <c r="M31" s="44">
        <v>45500000</v>
      </c>
      <c r="N31" s="44">
        <v>82.557434192690806</v>
      </c>
      <c r="O31" s="44">
        <v>0</v>
      </c>
      <c r="P31" s="89"/>
      <c r="Q31" s="89"/>
      <c r="R31" s="89"/>
    </row>
    <row r="32" spans="1:18" x14ac:dyDescent="0.2">
      <c r="A32" s="285" t="s">
        <v>36</v>
      </c>
      <c r="B32" s="178"/>
      <c r="C32" s="178"/>
      <c r="D32" s="178"/>
      <c r="E32" s="178"/>
      <c r="F32" s="286"/>
      <c r="G32" s="51">
        <v>2423617057</v>
      </c>
      <c r="H32" s="51">
        <v>2106931065.8100019</v>
      </c>
      <c r="I32" s="51">
        <v>1516340652.5999994</v>
      </c>
      <c r="J32" s="50">
        <v>71.969162978621128</v>
      </c>
      <c r="K32" s="51">
        <v>900830741.91999984</v>
      </c>
      <c r="L32" s="50">
        <v>42.755586859870938</v>
      </c>
      <c r="M32" s="51">
        <v>641846503.26999998</v>
      </c>
      <c r="N32" s="50">
        <v>30.463573948170175</v>
      </c>
      <c r="O32" s="51">
        <v>0</v>
      </c>
      <c r="P32" s="89"/>
      <c r="Q32" s="89"/>
      <c r="R32" s="89"/>
    </row>
    <row r="33" spans="1:18" x14ac:dyDescent="0.2">
      <c r="A33" s="270" t="s">
        <v>34</v>
      </c>
      <c r="B33" s="271"/>
      <c r="C33" s="271"/>
      <c r="D33" s="271"/>
      <c r="E33" s="271"/>
      <c r="F33" s="284"/>
      <c r="G33" s="44">
        <v>2410605798</v>
      </c>
      <c r="H33" s="44">
        <v>2097064185.8900018</v>
      </c>
      <c r="I33" s="44">
        <v>1506517066.7499995</v>
      </c>
      <c r="J33" s="44">
        <v>71.839339820236745</v>
      </c>
      <c r="K33" s="44">
        <v>892450815.21999979</v>
      </c>
      <c r="L33" s="44">
        <v>42.55715305353138</v>
      </c>
      <c r="M33" s="44">
        <v>633466576.56999993</v>
      </c>
      <c r="N33" s="44">
        <v>30.207305090242357</v>
      </c>
      <c r="O33" s="44">
        <v>0</v>
      </c>
      <c r="P33" s="89"/>
      <c r="Q33" s="89"/>
      <c r="R33" s="89"/>
    </row>
    <row r="34" spans="1:18" x14ac:dyDescent="0.2">
      <c r="A34" s="270" t="s">
        <v>37</v>
      </c>
      <c r="B34" s="271"/>
      <c r="C34" s="271"/>
      <c r="D34" s="271"/>
      <c r="E34" s="271"/>
      <c r="F34" s="284"/>
      <c r="G34" s="44">
        <v>13011259</v>
      </c>
      <c r="H34" s="44">
        <v>9866879.9199999962</v>
      </c>
      <c r="I34" s="44">
        <v>9823585.8500000052</v>
      </c>
      <c r="J34" s="44">
        <v>99.561218233615733</v>
      </c>
      <c r="K34" s="44">
        <v>8379926.7000000011</v>
      </c>
      <c r="L34" s="44">
        <v>84.929853894482221</v>
      </c>
      <c r="M34" s="44">
        <v>8379926.7000000011</v>
      </c>
      <c r="N34" s="44">
        <v>84.929853894482221</v>
      </c>
      <c r="O34" s="44">
        <v>0</v>
      </c>
      <c r="P34" s="89"/>
      <c r="Q34" s="89"/>
      <c r="R34" s="89"/>
    </row>
    <row r="35" spans="1:18" x14ac:dyDescent="0.2">
      <c r="A35" s="285" t="s">
        <v>38</v>
      </c>
      <c r="B35" s="178"/>
      <c r="C35" s="178"/>
      <c r="D35" s="178"/>
      <c r="E35" s="178"/>
      <c r="F35" s="286"/>
      <c r="G35" s="51">
        <v>50000000</v>
      </c>
      <c r="H35" s="51">
        <v>24553141.43</v>
      </c>
      <c r="I35" s="51">
        <v>24548451.77</v>
      </c>
      <c r="J35" s="50">
        <v>99.980899959325484</v>
      </c>
      <c r="K35" s="51">
        <v>59722.6</v>
      </c>
      <c r="L35" s="50">
        <v>0.2432381215669151</v>
      </c>
      <c r="M35" s="51">
        <v>59005.93</v>
      </c>
      <c r="N35" s="50">
        <v>0.24031926899547046</v>
      </c>
      <c r="O35" s="51">
        <v>0</v>
      </c>
      <c r="P35" s="89"/>
      <c r="Q35" s="89"/>
      <c r="R35" s="89"/>
    </row>
    <row r="36" spans="1:18" x14ac:dyDescent="0.2">
      <c r="A36" s="270" t="s">
        <v>34</v>
      </c>
      <c r="B36" s="271"/>
      <c r="C36" s="271"/>
      <c r="D36" s="271"/>
      <c r="E36" s="271"/>
      <c r="F36" s="284"/>
      <c r="G36" s="44">
        <v>50000000</v>
      </c>
      <c r="H36" s="44">
        <v>24553141.43</v>
      </c>
      <c r="I36" s="44">
        <v>24548451.77</v>
      </c>
      <c r="J36" s="44">
        <v>99.980899959325484</v>
      </c>
      <c r="K36" s="44">
        <v>59722.6</v>
      </c>
      <c r="L36" s="44">
        <v>0.2432381215669151</v>
      </c>
      <c r="M36" s="44">
        <v>59005.93</v>
      </c>
      <c r="N36" s="44">
        <v>0.24031926899547046</v>
      </c>
      <c r="O36" s="44">
        <v>0</v>
      </c>
      <c r="P36" s="89"/>
      <c r="Q36" s="89"/>
      <c r="R36" s="89"/>
    </row>
    <row r="37" spans="1:18" x14ac:dyDescent="0.2">
      <c r="A37" s="270" t="s">
        <v>37</v>
      </c>
      <c r="B37" s="271"/>
      <c r="C37" s="271"/>
      <c r="D37" s="271"/>
      <c r="E37" s="271"/>
      <c r="F37" s="284"/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89"/>
      <c r="Q37" s="89"/>
      <c r="R37" s="89"/>
    </row>
    <row r="38" spans="1:18" x14ac:dyDescent="0.2">
      <c r="A38" s="285" t="s">
        <v>39</v>
      </c>
      <c r="B38" s="178"/>
      <c r="C38" s="178"/>
      <c r="D38" s="178"/>
      <c r="E38" s="178"/>
      <c r="F38" s="286"/>
      <c r="G38" s="51">
        <v>10546147</v>
      </c>
      <c r="H38" s="51">
        <v>9046147</v>
      </c>
      <c r="I38" s="51">
        <v>8161363.5600000005</v>
      </c>
      <c r="J38" s="50">
        <v>90.219223278153677</v>
      </c>
      <c r="K38" s="51">
        <v>5073726.91</v>
      </c>
      <c r="L38" s="50">
        <v>56.087159649295991</v>
      </c>
      <c r="M38" s="51">
        <v>5035870.7700000005</v>
      </c>
      <c r="N38" s="50">
        <v>55.668681594495425</v>
      </c>
      <c r="O38" s="51">
        <v>0</v>
      </c>
      <c r="P38" s="89"/>
      <c r="Q38" s="89"/>
      <c r="R38" s="89"/>
    </row>
    <row r="39" spans="1:18" x14ac:dyDescent="0.2">
      <c r="A39" s="270" t="s">
        <v>34</v>
      </c>
      <c r="B39" s="271"/>
      <c r="C39" s="271"/>
      <c r="D39" s="271"/>
      <c r="E39" s="271"/>
      <c r="F39" s="284"/>
      <c r="G39" s="44">
        <v>10546147</v>
      </c>
      <c r="H39" s="44">
        <v>5179637.26</v>
      </c>
      <c r="I39" s="44">
        <v>4294853.82</v>
      </c>
      <c r="J39" s="44">
        <v>82.918042411332877</v>
      </c>
      <c r="K39" s="44">
        <v>3140472.0400000005</v>
      </c>
      <c r="L39" s="44">
        <v>60.631119176094593</v>
      </c>
      <c r="M39" s="44">
        <v>3102615.9000000004</v>
      </c>
      <c r="N39" s="44">
        <v>59.90025448229941</v>
      </c>
      <c r="O39" s="44">
        <v>0</v>
      </c>
      <c r="P39" s="89"/>
      <c r="Q39" s="89"/>
      <c r="R39" s="89"/>
    </row>
    <row r="40" spans="1:18" x14ac:dyDescent="0.2">
      <c r="A40" s="270" t="s">
        <v>37</v>
      </c>
      <c r="B40" s="271"/>
      <c r="C40" s="271"/>
      <c r="D40" s="271"/>
      <c r="E40" s="271"/>
      <c r="F40" s="284"/>
      <c r="G40" s="44">
        <v>0</v>
      </c>
      <c r="H40" s="44">
        <v>3866509.74</v>
      </c>
      <c r="I40" s="44">
        <v>3866509.74</v>
      </c>
      <c r="J40" s="44">
        <v>100</v>
      </c>
      <c r="K40" s="44">
        <v>1933254.87</v>
      </c>
      <c r="L40" s="44">
        <v>50</v>
      </c>
      <c r="M40" s="44">
        <v>1933254.87</v>
      </c>
      <c r="N40" s="44">
        <v>50</v>
      </c>
      <c r="O40" s="44">
        <v>0</v>
      </c>
      <c r="P40" s="89"/>
      <c r="Q40" s="89"/>
      <c r="R40" s="89"/>
    </row>
    <row r="41" spans="1:18" x14ac:dyDescent="0.2">
      <c r="A41" s="285" t="s">
        <v>40</v>
      </c>
      <c r="B41" s="178"/>
      <c r="C41" s="178"/>
      <c r="D41" s="178"/>
      <c r="E41" s="178"/>
      <c r="F41" s="286"/>
      <c r="G41" s="51">
        <v>1278283</v>
      </c>
      <c r="H41" s="51">
        <v>1385255.1200000006</v>
      </c>
      <c r="I41" s="51">
        <v>955535.89</v>
      </c>
      <c r="J41" s="50">
        <v>68.97905491950101</v>
      </c>
      <c r="K41" s="51">
        <v>277149.60000000003</v>
      </c>
      <c r="L41" s="50">
        <v>20.007116089922839</v>
      </c>
      <c r="M41" s="51">
        <v>261629.23</v>
      </c>
      <c r="N41" s="50">
        <v>18.886718137522561</v>
      </c>
      <c r="O41" s="51">
        <v>0</v>
      </c>
      <c r="P41" s="89"/>
      <c r="Q41" s="89"/>
      <c r="R41" s="89"/>
    </row>
    <row r="42" spans="1:18" x14ac:dyDescent="0.2">
      <c r="A42" s="270" t="s">
        <v>34</v>
      </c>
      <c r="B42" s="271"/>
      <c r="C42" s="271"/>
      <c r="D42" s="271"/>
      <c r="E42" s="271"/>
      <c r="F42" s="284"/>
      <c r="G42" s="44">
        <v>1278283</v>
      </c>
      <c r="H42" s="44">
        <v>440507.52000000037</v>
      </c>
      <c r="I42" s="44">
        <v>17888.18</v>
      </c>
      <c r="J42" s="44">
        <v>4.0608114930705348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89"/>
      <c r="Q42" s="89"/>
      <c r="R42" s="89"/>
    </row>
    <row r="43" spans="1:18" x14ac:dyDescent="0.2">
      <c r="A43" s="270" t="s">
        <v>37</v>
      </c>
      <c r="B43" s="271"/>
      <c r="C43" s="271"/>
      <c r="D43" s="271"/>
      <c r="E43" s="271"/>
      <c r="F43" s="284"/>
      <c r="G43" s="44">
        <v>0</v>
      </c>
      <c r="H43" s="44">
        <v>944747.60000000021</v>
      </c>
      <c r="I43" s="44">
        <v>937647.71</v>
      </c>
      <c r="J43" s="44">
        <v>99.248488167633326</v>
      </c>
      <c r="K43" s="44">
        <v>277149.60000000003</v>
      </c>
      <c r="L43" s="44">
        <v>29.335835306699902</v>
      </c>
      <c r="M43" s="44">
        <v>261629.23</v>
      </c>
      <c r="N43" s="44">
        <v>27.693029333972369</v>
      </c>
      <c r="O43" s="44">
        <v>0</v>
      </c>
      <c r="P43" s="89"/>
      <c r="Q43" s="89"/>
      <c r="R43" s="89"/>
    </row>
    <row r="44" spans="1:18" hidden="1" x14ac:dyDescent="0.2">
      <c r="A44" s="285" t="s">
        <v>41</v>
      </c>
      <c r="B44" s="178"/>
      <c r="C44" s="178"/>
      <c r="D44" s="178"/>
      <c r="E44" s="178"/>
      <c r="F44" s="286"/>
      <c r="G44" s="51">
        <v>0</v>
      </c>
      <c r="H44" s="51">
        <v>0</v>
      </c>
      <c r="I44" s="51">
        <v>0</v>
      </c>
      <c r="J44" s="50">
        <v>0</v>
      </c>
      <c r="K44" s="51">
        <v>0</v>
      </c>
      <c r="L44" s="50">
        <v>0</v>
      </c>
      <c r="M44" s="51">
        <v>0</v>
      </c>
      <c r="N44" s="50">
        <v>0</v>
      </c>
      <c r="O44" s="51">
        <v>0</v>
      </c>
      <c r="P44" s="89"/>
      <c r="Q44" s="89"/>
      <c r="R44" s="89"/>
    </row>
    <row r="45" spans="1:18" hidden="1" x14ac:dyDescent="0.2">
      <c r="A45" s="270" t="s">
        <v>34</v>
      </c>
      <c r="B45" s="271"/>
      <c r="C45" s="271"/>
      <c r="D45" s="271"/>
      <c r="E45" s="271"/>
      <c r="F45" s="284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89"/>
      <c r="Q45" s="89"/>
      <c r="R45" s="89"/>
    </row>
    <row r="46" spans="1:18" hidden="1" x14ac:dyDescent="0.2">
      <c r="A46" s="270" t="s">
        <v>37</v>
      </c>
      <c r="B46" s="271"/>
      <c r="C46" s="271"/>
      <c r="D46" s="271"/>
      <c r="E46" s="271"/>
      <c r="F46" s="284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89"/>
      <c r="Q46" s="89"/>
      <c r="R46" s="89"/>
    </row>
    <row r="47" spans="1:18" x14ac:dyDescent="0.2">
      <c r="A47" s="285" t="s">
        <v>42</v>
      </c>
      <c r="B47" s="178"/>
      <c r="C47" s="178"/>
      <c r="D47" s="178"/>
      <c r="E47" s="178"/>
      <c r="F47" s="286"/>
      <c r="G47" s="51">
        <v>125787906</v>
      </c>
      <c r="H47" s="51">
        <v>102485075.81000064</v>
      </c>
      <c r="I47" s="51">
        <v>101042382.52000158</v>
      </c>
      <c r="J47" s="50">
        <v>98.592289385945605</v>
      </c>
      <c r="K47" s="51">
        <v>45997561.669997983</v>
      </c>
      <c r="L47" s="50">
        <v>44.882204854172016</v>
      </c>
      <c r="M47" s="51">
        <v>38610479.559998386</v>
      </c>
      <c r="N47" s="50">
        <v>37.67424598639046</v>
      </c>
      <c r="O47" s="51">
        <v>0</v>
      </c>
      <c r="P47" s="89"/>
      <c r="Q47" s="89"/>
      <c r="R47" s="89"/>
    </row>
    <row r="48" spans="1:18" x14ac:dyDescent="0.2">
      <c r="A48" s="270" t="s">
        <v>34</v>
      </c>
      <c r="B48" s="271"/>
      <c r="C48" s="271"/>
      <c r="D48" s="271"/>
      <c r="E48" s="271"/>
      <c r="F48" s="284"/>
      <c r="G48" s="44">
        <v>125786806</v>
      </c>
      <c r="H48" s="44">
        <v>102416290.84000066</v>
      </c>
      <c r="I48" s="44">
        <v>100974697.55000159</v>
      </c>
      <c r="J48" s="44">
        <v>98.592417985287923</v>
      </c>
      <c r="K48" s="44">
        <v>45929876.699998006</v>
      </c>
      <c r="L48" s="44">
        <v>44.846260612729793</v>
      </c>
      <c r="M48" s="44">
        <v>38542794.589998409</v>
      </c>
      <c r="N48" s="44">
        <v>37.633460725707884</v>
      </c>
      <c r="O48" s="44">
        <v>0</v>
      </c>
      <c r="P48" s="89"/>
      <c r="Q48" s="89"/>
      <c r="R48" s="89"/>
    </row>
    <row r="49" spans="1:18" ht="13.5" thickBot="1" x14ac:dyDescent="0.25">
      <c r="A49" s="274" t="s">
        <v>37</v>
      </c>
      <c r="B49" s="275"/>
      <c r="C49" s="275"/>
      <c r="D49" s="275"/>
      <c r="E49" s="275"/>
      <c r="F49" s="287"/>
      <c r="G49" s="44">
        <v>1100</v>
      </c>
      <c r="H49" s="44">
        <v>68784.969999977737</v>
      </c>
      <c r="I49" s="44">
        <v>67684.969999990426</v>
      </c>
      <c r="J49" s="44">
        <v>98.400813433534012</v>
      </c>
      <c r="K49" s="44">
        <v>67684.96999997698</v>
      </c>
      <c r="L49" s="44">
        <v>98.400813433514458</v>
      </c>
      <c r="M49" s="44">
        <v>67684.969999979687</v>
      </c>
      <c r="N49" s="44">
        <v>98.40081343351838</v>
      </c>
      <c r="O49" s="44">
        <v>0</v>
      </c>
      <c r="P49" s="89"/>
      <c r="Q49" s="89"/>
      <c r="R49" s="89"/>
    </row>
    <row r="50" spans="1:18" ht="16.5" customHeight="1" thickBot="1" x14ac:dyDescent="0.25">
      <c r="A50" s="156" t="s">
        <v>43</v>
      </c>
      <c r="B50" s="157"/>
      <c r="C50" s="157"/>
      <c r="D50" s="157"/>
      <c r="E50" s="157"/>
      <c r="F50" s="158"/>
      <c r="G50" s="19">
        <v>3830774110</v>
      </c>
      <c r="H50" s="19">
        <v>3320086110.0000024</v>
      </c>
      <c r="I50" s="19">
        <v>2383552193.7000008</v>
      </c>
      <c r="J50" s="19">
        <v>71.791878726302045</v>
      </c>
      <c r="K50" s="19">
        <v>1602571401.6999979</v>
      </c>
      <c r="L50" s="19">
        <v>48.268971002682719</v>
      </c>
      <c r="M50" s="19">
        <v>1174555414.4899986</v>
      </c>
      <c r="N50" s="19">
        <v>35.377257564262322</v>
      </c>
      <c r="O50" s="19">
        <v>0</v>
      </c>
      <c r="P50" s="89"/>
      <c r="Q50" s="89"/>
      <c r="R50" s="89"/>
    </row>
    <row r="51" spans="1:18" ht="13.5" thickBot="1" x14ac:dyDescent="0.25">
      <c r="A51" s="7"/>
      <c r="B51" s="7"/>
      <c r="C51" s="7"/>
      <c r="D51" s="7"/>
      <c r="E51" s="7"/>
      <c r="F51" s="67"/>
      <c r="G51" s="68"/>
      <c r="H51" s="68"/>
      <c r="I51" s="68"/>
      <c r="J51" s="68"/>
      <c r="K51" s="68"/>
      <c r="L51" s="68"/>
      <c r="M51" s="68"/>
      <c r="N51" s="68"/>
      <c r="O51" s="20"/>
    </row>
    <row r="52" spans="1:18" ht="16.5" customHeight="1" x14ac:dyDescent="0.2">
      <c r="A52" s="179" t="s">
        <v>44</v>
      </c>
      <c r="B52" s="180"/>
      <c r="C52" s="180"/>
      <c r="D52" s="180"/>
      <c r="E52" s="180"/>
      <c r="F52" s="180"/>
      <c r="G52" s="180"/>
      <c r="H52" s="180"/>
      <c r="I52" s="181"/>
      <c r="J52" s="211" t="s">
        <v>23</v>
      </c>
      <c r="K52" s="212"/>
      <c r="L52" s="211" t="s">
        <v>24</v>
      </c>
      <c r="M52" s="212"/>
      <c r="N52" s="211" t="s">
        <v>25</v>
      </c>
      <c r="O52" s="212"/>
    </row>
    <row r="53" spans="1:18" ht="13.5" thickBot="1" x14ac:dyDescent="0.25">
      <c r="A53" s="182"/>
      <c r="B53" s="183"/>
      <c r="C53" s="183"/>
      <c r="D53" s="183"/>
      <c r="E53" s="183"/>
      <c r="F53" s="183"/>
      <c r="G53" s="183"/>
      <c r="H53" s="183"/>
      <c r="I53" s="184"/>
      <c r="J53" s="216" t="s">
        <v>45</v>
      </c>
      <c r="K53" s="218"/>
      <c r="L53" s="216" t="s">
        <v>46</v>
      </c>
      <c r="M53" s="218"/>
      <c r="N53" s="216" t="s">
        <v>47</v>
      </c>
      <c r="O53" s="218"/>
    </row>
    <row r="54" spans="1:18" x14ac:dyDescent="0.2">
      <c r="A54" s="268" t="s">
        <v>48</v>
      </c>
      <c r="B54" s="269"/>
      <c r="C54" s="269"/>
      <c r="D54" s="269"/>
      <c r="E54" s="269"/>
      <c r="F54" s="269"/>
      <c r="G54" s="269"/>
      <c r="H54" s="269"/>
      <c r="I54" s="95"/>
      <c r="J54" s="91"/>
      <c r="K54" s="96">
        <v>2383552193.7000008</v>
      </c>
      <c r="L54" s="91"/>
      <c r="M54" s="96">
        <v>1602571401.6999979</v>
      </c>
      <c r="N54" s="276">
        <v>1174555414.4899986</v>
      </c>
      <c r="O54" s="277"/>
    </row>
    <row r="55" spans="1:18" ht="15" x14ac:dyDescent="0.25">
      <c r="A55" s="270" t="s">
        <v>49</v>
      </c>
      <c r="B55" s="271"/>
      <c r="C55" s="271"/>
      <c r="D55" s="271"/>
      <c r="E55" s="271"/>
      <c r="F55" s="271"/>
      <c r="G55" s="271"/>
      <c r="H55" s="271"/>
      <c r="J55" s="97"/>
      <c r="K55" s="98">
        <v>0</v>
      </c>
      <c r="L55" s="99"/>
      <c r="M55" s="98">
        <v>0</v>
      </c>
      <c r="N55" s="278">
        <v>0</v>
      </c>
      <c r="O55" s="279"/>
    </row>
    <row r="56" spans="1:18" ht="15" x14ac:dyDescent="0.25">
      <c r="A56" s="272" t="s">
        <v>50</v>
      </c>
      <c r="B56" s="273"/>
      <c r="C56" s="273"/>
      <c r="D56" s="273"/>
      <c r="E56" s="273"/>
      <c r="F56" s="273"/>
      <c r="G56" s="273"/>
      <c r="H56" s="273"/>
      <c r="J56" s="97"/>
      <c r="K56" s="98">
        <v>0</v>
      </c>
      <c r="L56" s="99"/>
      <c r="M56" s="98">
        <v>0</v>
      </c>
      <c r="N56" s="278">
        <v>0</v>
      </c>
      <c r="O56" s="279"/>
    </row>
    <row r="57" spans="1:18" ht="15.75" thickBot="1" x14ac:dyDescent="0.3">
      <c r="A57" s="274" t="s">
        <v>51</v>
      </c>
      <c r="B57" s="275"/>
      <c r="C57" s="275"/>
      <c r="D57" s="275"/>
      <c r="E57" s="275"/>
      <c r="F57" s="275"/>
      <c r="G57" s="275"/>
      <c r="H57" s="275"/>
      <c r="I57" s="4"/>
      <c r="J57" s="97"/>
      <c r="K57" s="98">
        <v>0</v>
      </c>
      <c r="L57" s="100"/>
      <c r="M57" s="98">
        <v>0</v>
      </c>
      <c r="N57" s="280">
        <v>0</v>
      </c>
      <c r="O57" s="281"/>
    </row>
    <row r="58" spans="1:18" ht="15.75" customHeight="1" thickBot="1" x14ac:dyDescent="0.25">
      <c r="A58" s="156" t="s">
        <v>52</v>
      </c>
      <c r="B58" s="157"/>
      <c r="C58" s="157"/>
      <c r="D58" s="157"/>
      <c r="E58" s="157"/>
      <c r="F58" s="157"/>
      <c r="G58" s="157"/>
      <c r="H58" s="157"/>
      <c r="I58" s="88"/>
      <c r="J58" s="21"/>
      <c r="K58" s="22">
        <v>2383552193.7000008</v>
      </c>
      <c r="L58" s="21"/>
      <c r="M58" s="22">
        <v>1602571401.6999979</v>
      </c>
      <c r="N58" s="282">
        <v>1174555414.4899986</v>
      </c>
      <c r="O58" s="283"/>
    </row>
    <row r="59" spans="1:18" ht="15.75" customHeight="1" thickBot="1" x14ac:dyDescent="0.25">
      <c r="A59" s="262" t="s">
        <v>53</v>
      </c>
      <c r="B59" s="263"/>
      <c r="C59" s="263"/>
      <c r="D59" s="263"/>
      <c r="E59" s="263"/>
      <c r="F59" s="263"/>
      <c r="G59" s="263"/>
      <c r="H59" s="69"/>
      <c r="I59" s="69"/>
      <c r="J59" s="331">
        <v>1227770649.29</v>
      </c>
      <c r="K59" s="331"/>
      <c r="L59" s="331"/>
      <c r="M59" s="331"/>
      <c r="N59" s="331"/>
      <c r="O59" s="332"/>
    </row>
    <row r="60" spans="1:18" ht="13.5" thickBot="1" x14ac:dyDescent="0.25">
      <c r="A60" s="262" t="s">
        <v>54</v>
      </c>
      <c r="B60" s="263"/>
      <c r="C60" s="263"/>
      <c r="D60" s="263"/>
      <c r="E60" s="263"/>
      <c r="F60" s="263"/>
      <c r="G60" s="263"/>
      <c r="H60" s="70"/>
      <c r="I60" s="70"/>
      <c r="J60" s="264"/>
      <c r="K60" s="265"/>
      <c r="L60" s="265"/>
      <c r="M60" s="265"/>
      <c r="N60" s="265"/>
      <c r="O60" s="266"/>
    </row>
    <row r="61" spans="1:18" ht="13.5" thickBot="1" x14ac:dyDescent="0.25">
      <c r="A61" s="194" t="s">
        <v>139</v>
      </c>
      <c r="B61" s="195"/>
      <c r="C61" s="195"/>
      <c r="D61" s="195"/>
      <c r="E61" s="195"/>
      <c r="F61" s="195"/>
      <c r="G61" s="195"/>
      <c r="H61" s="34"/>
      <c r="I61" s="34"/>
      <c r="J61" s="97"/>
      <c r="K61" s="333">
        <v>1155781544.4100001</v>
      </c>
      <c r="L61" s="91"/>
      <c r="M61" s="334">
        <v>374800752.41000003</v>
      </c>
      <c r="O61" s="335">
        <v>-53215234.799999997</v>
      </c>
    </row>
    <row r="62" spans="1:18" ht="13.5" thickBot="1" x14ac:dyDescent="0.25">
      <c r="A62" s="262" t="s">
        <v>55</v>
      </c>
      <c r="B62" s="263"/>
      <c r="C62" s="263"/>
      <c r="D62" s="263"/>
      <c r="E62" s="263"/>
      <c r="F62" s="263"/>
      <c r="G62" s="263"/>
      <c r="H62" s="69"/>
      <c r="I62" s="69"/>
      <c r="J62" s="101"/>
      <c r="K62" s="102">
        <v>0</v>
      </c>
      <c r="L62" s="267"/>
      <c r="M62" s="259"/>
      <c r="N62" s="258"/>
      <c r="O62" s="259"/>
    </row>
    <row r="63" spans="1:18" ht="32.25" customHeight="1" thickBot="1" x14ac:dyDescent="0.25">
      <c r="A63" s="156" t="s">
        <v>56</v>
      </c>
      <c r="B63" s="157"/>
      <c r="C63" s="157"/>
      <c r="D63" s="157"/>
      <c r="E63" s="157"/>
      <c r="F63" s="157"/>
      <c r="G63" s="157"/>
      <c r="H63" s="157"/>
      <c r="I63" s="158"/>
      <c r="J63" s="103"/>
      <c r="K63" s="22">
        <v>29.12</v>
      </c>
      <c r="L63" s="103"/>
      <c r="M63" s="22">
        <v>19.579999999999998</v>
      </c>
      <c r="N63" s="258"/>
      <c r="O63" s="259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89"/>
      <c r="K64" s="110"/>
      <c r="L64" s="89"/>
      <c r="M64" s="110"/>
      <c r="N64" s="145"/>
      <c r="O64" s="146" t="s">
        <v>144</v>
      </c>
    </row>
    <row r="65" spans="1:15" ht="13.5" thickBot="1" x14ac:dyDescent="0.25">
      <c r="A65" s="6"/>
      <c r="B65" s="6"/>
      <c r="C65" s="6"/>
      <c r="D65" s="6"/>
      <c r="E65" s="6"/>
      <c r="F65" s="6"/>
      <c r="G65" s="6"/>
      <c r="H65" s="6"/>
      <c r="I65" s="6"/>
      <c r="J65" s="89"/>
      <c r="K65" s="110"/>
      <c r="L65" s="89"/>
      <c r="M65" s="110"/>
      <c r="N65" s="145"/>
      <c r="O65" s="147" t="s">
        <v>127</v>
      </c>
    </row>
    <row r="66" spans="1:15" ht="15.75" customHeight="1" thickBot="1" x14ac:dyDescent="0.25">
      <c r="A66" s="228" t="s">
        <v>57</v>
      </c>
      <c r="B66" s="229"/>
      <c r="C66" s="229"/>
      <c r="D66" s="229"/>
      <c r="E66" s="229"/>
      <c r="F66" s="229"/>
      <c r="G66" s="229"/>
      <c r="H66" s="230"/>
      <c r="I66" s="237" t="s">
        <v>58</v>
      </c>
      <c r="J66" s="238"/>
      <c r="K66" s="238"/>
      <c r="L66" s="238"/>
      <c r="M66" s="238"/>
      <c r="N66" s="238"/>
      <c r="O66" s="239"/>
    </row>
    <row r="67" spans="1:15" ht="13.5" thickBot="1" x14ac:dyDescent="0.25">
      <c r="A67" s="231"/>
      <c r="B67" s="232"/>
      <c r="C67" s="232"/>
      <c r="D67" s="232"/>
      <c r="E67" s="232"/>
      <c r="F67" s="232"/>
      <c r="G67" s="232"/>
      <c r="H67" s="233"/>
      <c r="I67" s="241" t="s">
        <v>59</v>
      </c>
      <c r="J67" s="242"/>
      <c r="K67" s="237" t="s">
        <v>60</v>
      </c>
      <c r="L67" s="238"/>
      <c r="M67" s="239"/>
      <c r="N67" s="260" t="s">
        <v>131</v>
      </c>
      <c r="O67" s="242"/>
    </row>
    <row r="68" spans="1:15" ht="30.75" customHeight="1" thickBot="1" x14ac:dyDescent="0.25">
      <c r="A68" s="234"/>
      <c r="B68" s="235"/>
      <c r="C68" s="235"/>
      <c r="D68" s="235"/>
      <c r="E68" s="235"/>
      <c r="F68" s="235"/>
      <c r="G68" s="235"/>
      <c r="H68" s="236"/>
      <c r="I68" s="243"/>
      <c r="J68" s="244"/>
      <c r="K68" s="16" t="s">
        <v>61</v>
      </c>
      <c r="L68" s="16" t="s">
        <v>62</v>
      </c>
      <c r="M68" s="16" t="s">
        <v>63</v>
      </c>
      <c r="N68" s="261"/>
      <c r="O68" s="244"/>
    </row>
    <row r="69" spans="1:15" ht="18" customHeight="1" x14ac:dyDescent="0.2">
      <c r="A69" s="219" t="s">
        <v>132</v>
      </c>
      <c r="B69" s="220"/>
      <c r="C69" s="220"/>
      <c r="D69" s="220"/>
      <c r="E69" s="220"/>
      <c r="F69" s="220"/>
      <c r="G69" s="220"/>
      <c r="H69" s="221"/>
      <c r="I69" s="256"/>
      <c r="J69" s="257"/>
      <c r="K69" s="133"/>
      <c r="L69" s="134"/>
      <c r="M69" s="133"/>
      <c r="N69" s="135"/>
      <c r="O69" s="136">
        <v>0</v>
      </c>
    </row>
    <row r="70" spans="1:15" x14ac:dyDescent="0.2">
      <c r="A70" s="222" t="s">
        <v>133</v>
      </c>
      <c r="B70" s="223"/>
      <c r="C70" s="223"/>
      <c r="D70" s="223"/>
      <c r="E70" s="223"/>
      <c r="F70" s="223"/>
      <c r="G70" s="223"/>
      <c r="H70" s="224"/>
      <c r="I70" s="137"/>
      <c r="J70" s="138">
        <v>0</v>
      </c>
      <c r="K70" s="138">
        <v>0</v>
      </c>
      <c r="L70" s="138">
        <v>0</v>
      </c>
      <c r="M70" s="138">
        <v>0</v>
      </c>
      <c r="N70" s="137"/>
      <c r="O70" s="138">
        <v>0</v>
      </c>
    </row>
    <row r="71" spans="1:15" ht="13.5" thickBot="1" x14ac:dyDescent="0.25">
      <c r="A71" s="225" t="s">
        <v>134</v>
      </c>
      <c r="B71" s="226"/>
      <c r="C71" s="226"/>
      <c r="D71" s="226"/>
      <c r="E71" s="226"/>
      <c r="F71" s="226"/>
      <c r="G71" s="226"/>
      <c r="H71" s="227"/>
      <c r="I71" s="139"/>
      <c r="J71" s="138">
        <v>0</v>
      </c>
      <c r="K71" s="138">
        <v>0</v>
      </c>
      <c r="L71" s="138">
        <v>0</v>
      </c>
      <c r="M71" s="138">
        <v>0</v>
      </c>
      <c r="N71" s="139"/>
      <c r="O71" s="138">
        <v>0</v>
      </c>
    </row>
    <row r="72" spans="1:15" ht="13.5" thickBot="1" x14ac:dyDescent="0.25">
      <c r="A72" s="156" t="s">
        <v>64</v>
      </c>
      <c r="B72" s="157"/>
      <c r="C72" s="157"/>
      <c r="D72" s="157"/>
      <c r="E72" s="157"/>
      <c r="F72" s="157"/>
      <c r="G72" s="157"/>
      <c r="H72" s="158"/>
      <c r="I72" s="131"/>
      <c r="J72" s="140">
        <v>0</v>
      </c>
      <c r="K72" s="126">
        <v>0</v>
      </c>
      <c r="L72" s="126">
        <v>0</v>
      </c>
      <c r="M72" s="140">
        <v>0</v>
      </c>
      <c r="N72" s="131"/>
      <c r="O72" s="132">
        <v>0</v>
      </c>
    </row>
    <row r="73" spans="1:15" ht="13.5" thickBot="1" x14ac:dyDescent="0.25">
      <c r="A73" s="7"/>
      <c r="B73" s="7"/>
      <c r="C73" s="7"/>
      <c r="D73" s="7"/>
      <c r="E73" s="7"/>
      <c r="F73" s="7"/>
      <c r="G73" s="7"/>
      <c r="H73" s="7"/>
      <c r="I73" s="71"/>
      <c r="J73" s="251"/>
      <c r="K73" s="251"/>
      <c r="L73" s="251"/>
      <c r="M73" s="251"/>
      <c r="N73" s="63"/>
      <c r="O73" s="65"/>
    </row>
    <row r="74" spans="1:15" ht="15.75" customHeight="1" x14ac:dyDescent="0.2">
      <c r="A74" s="211" t="s">
        <v>65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2"/>
    </row>
    <row r="75" spans="1:15" ht="13.5" thickBot="1" x14ac:dyDescent="0.25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8"/>
    </row>
    <row r="76" spans="1:15" ht="26.25" customHeight="1" x14ac:dyDescent="0.2">
      <c r="A76" s="252" t="s">
        <v>66</v>
      </c>
      <c r="B76" s="241" t="s">
        <v>67</v>
      </c>
      <c r="C76" s="242"/>
      <c r="D76" s="254" t="s">
        <v>68</v>
      </c>
      <c r="E76" s="254" t="s">
        <v>69</v>
      </c>
      <c r="F76" s="254" t="s">
        <v>70</v>
      </c>
      <c r="G76" s="254" t="s">
        <v>71</v>
      </c>
      <c r="H76" s="254" t="s">
        <v>72</v>
      </c>
      <c r="I76" s="254" t="s">
        <v>73</v>
      </c>
      <c r="J76" s="241" t="s">
        <v>74</v>
      </c>
      <c r="K76" s="242"/>
      <c r="L76" s="241" t="s">
        <v>75</v>
      </c>
      <c r="M76" s="242"/>
      <c r="N76" s="241" t="s">
        <v>76</v>
      </c>
      <c r="O76" s="242"/>
    </row>
    <row r="77" spans="1:15" ht="93" customHeight="1" thickBot="1" x14ac:dyDescent="0.25">
      <c r="A77" s="253"/>
      <c r="B77" s="243"/>
      <c r="C77" s="244"/>
      <c r="D77" s="255"/>
      <c r="E77" s="255"/>
      <c r="F77" s="255"/>
      <c r="G77" s="255"/>
      <c r="H77" s="255"/>
      <c r="I77" s="255"/>
      <c r="J77" s="243"/>
      <c r="K77" s="244"/>
      <c r="L77" s="243"/>
      <c r="M77" s="244"/>
      <c r="N77" s="243"/>
      <c r="O77" s="244"/>
    </row>
    <row r="78" spans="1:15" ht="15" customHeight="1" x14ac:dyDescent="0.2">
      <c r="A78" s="23" t="s">
        <v>77</v>
      </c>
      <c r="B78" s="336">
        <v>1227770649.29</v>
      </c>
      <c r="C78" s="337"/>
      <c r="D78" s="72">
        <v>1602571401.6999979</v>
      </c>
      <c r="E78" s="338">
        <v>374800752.41000003</v>
      </c>
      <c r="F78" s="74">
        <v>0</v>
      </c>
      <c r="G78" s="106">
        <v>0</v>
      </c>
      <c r="H78" s="74">
        <v>0</v>
      </c>
      <c r="I78" s="74">
        <v>0</v>
      </c>
      <c r="J78" s="75"/>
      <c r="K78" s="72">
        <v>0</v>
      </c>
      <c r="L78" s="87"/>
      <c r="M78" s="72">
        <v>0</v>
      </c>
      <c r="N78" s="249">
        <v>0</v>
      </c>
      <c r="O78" s="250"/>
    </row>
    <row r="79" spans="1:15" ht="15" customHeight="1" x14ac:dyDescent="0.2">
      <c r="A79" s="24" t="s">
        <v>78</v>
      </c>
      <c r="B79" s="245">
        <v>3023560613.5484996</v>
      </c>
      <c r="C79" s="246"/>
      <c r="D79" s="76">
        <v>3713689998.4499998</v>
      </c>
      <c r="E79" s="73">
        <v>690129384.90150023</v>
      </c>
      <c r="F79" s="76">
        <v>178518463.29999971</v>
      </c>
      <c r="G79" s="106">
        <v>0</v>
      </c>
      <c r="H79" s="77">
        <v>0</v>
      </c>
      <c r="I79" s="78">
        <v>50464464.149999969</v>
      </c>
      <c r="J79" s="97"/>
      <c r="K79" s="79">
        <v>127912825.75999974</v>
      </c>
      <c r="L79" s="17"/>
      <c r="M79" s="80">
        <v>141173.38999999998</v>
      </c>
      <c r="N79" s="340">
        <v>689988211.50999999</v>
      </c>
      <c r="O79" s="341"/>
    </row>
    <row r="80" spans="1:15" ht="15" customHeight="1" x14ac:dyDescent="0.2">
      <c r="A80" s="24" t="s">
        <v>79</v>
      </c>
      <c r="B80" s="245">
        <v>2745003379.3005004</v>
      </c>
      <c r="C80" s="246"/>
      <c r="D80" s="76">
        <v>3531271738.0300002</v>
      </c>
      <c r="E80" s="73">
        <v>786268358.72949982</v>
      </c>
      <c r="F80" s="76">
        <v>279731844.45000017</v>
      </c>
      <c r="G80" s="106">
        <v>0</v>
      </c>
      <c r="H80" s="77">
        <v>0</v>
      </c>
      <c r="I80" s="78">
        <v>262903636.49000001</v>
      </c>
      <c r="J80" s="97"/>
      <c r="K80" s="79">
        <v>5006173.680000158</v>
      </c>
      <c r="L80" s="17"/>
      <c r="M80" s="80">
        <v>11822034.279999999</v>
      </c>
      <c r="N80" s="340">
        <v>774446324.45000005</v>
      </c>
      <c r="O80" s="341"/>
    </row>
    <row r="81" spans="1:19" ht="15" customHeight="1" x14ac:dyDescent="0.2">
      <c r="A81" s="24" t="s">
        <v>80</v>
      </c>
      <c r="B81" s="245">
        <v>2667397359.3499999</v>
      </c>
      <c r="C81" s="246"/>
      <c r="D81" s="76">
        <v>2735672412.0599999</v>
      </c>
      <c r="E81" s="73">
        <v>68275052.710000038</v>
      </c>
      <c r="F81" s="73">
        <v>316844302.88999999</v>
      </c>
      <c r="G81" s="106">
        <v>0</v>
      </c>
      <c r="H81" s="77">
        <v>248569250.17999995</v>
      </c>
      <c r="I81" s="78">
        <v>278786501.26999998</v>
      </c>
      <c r="J81" s="97"/>
      <c r="K81" s="339">
        <v>12411990.07</v>
      </c>
      <c r="L81" s="17"/>
      <c r="M81" s="80">
        <v>25645811.550000001</v>
      </c>
      <c r="N81" s="340">
        <v>42629241.159999996</v>
      </c>
      <c r="O81" s="341"/>
    </row>
    <row r="82" spans="1:19" ht="15.75" customHeight="1" thickBot="1" x14ac:dyDescent="0.25">
      <c r="A82" s="25" t="s">
        <v>135</v>
      </c>
      <c r="B82" s="247">
        <v>4670729837.073</v>
      </c>
      <c r="C82" s="248"/>
      <c r="D82" s="81">
        <v>6204378236.5100002</v>
      </c>
      <c r="E82" s="82">
        <v>1533648399.4370003</v>
      </c>
      <c r="F82" s="82">
        <v>3026115761.0499992</v>
      </c>
      <c r="G82" s="107">
        <v>0</v>
      </c>
      <c r="H82" s="83">
        <v>1492467361.612999</v>
      </c>
      <c r="I82" s="84">
        <v>2571451408.8700013</v>
      </c>
      <c r="J82" s="104"/>
      <c r="K82" s="79">
        <v>42042310.649998188</v>
      </c>
      <c r="L82" s="64"/>
      <c r="M82" s="85">
        <v>412622041.52999973</v>
      </c>
      <c r="N82" s="342">
        <v>1121026357.9100001</v>
      </c>
      <c r="O82" s="343"/>
    </row>
    <row r="83" spans="1:19" ht="13.5" thickBot="1" x14ac:dyDescent="0.25">
      <c r="A83" s="26"/>
      <c r="B83" s="26"/>
      <c r="C83" s="27"/>
      <c r="D83" s="27"/>
      <c r="E83" s="27"/>
      <c r="F83" s="86"/>
      <c r="G83" s="28"/>
      <c r="H83" s="28"/>
      <c r="I83" s="27"/>
      <c r="J83" s="105"/>
      <c r="K83" s="105"/>
      <c r="L83" s="27"/>
      <c r="M83" s="27"/>
      <c r="N83" s="27"/>
      <c r="O83" s="29"/>
    </row>
    <row r="84" spans="1:19" ht="13.5" thickBot="1" x14ac:dyDescent="0.25">
      <c r="A84" s="156" t="s">
        <v>136</v>
      </c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8"/>
      <c r="N84" s="30"/>
      <c r="O84" s="22">
        <v>0</v>
      </c>
    </row>
    <row r="85" spans="1:19" ht="13.5" thickBot="1" x14ac:dyDescent="0.25">
      <c r="A85" s="156" t="s">
        <v>137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8"/>
      <c r="N85" s="30"/>
      <c r="O85" s="22">
        <v>0</v>
      </c>
    </row>
    <row r="86" spans="1:19" ht="15.75" customHeight="1" thickBot="1" x14ac:dyDescent="0.25">
      <c r="A86" s="156" t="s">
        <v>138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8"/>
      <c r="N86" s="30"/>
      <c r="O86" s="22">
        <v>0</v>
      </c>
    </row>
    <row r="87" spans="1:19" ht="13.5" thickBot="1" x14ac:dyDescent="0.25">
      <c r="A87" s="31"/>
      <c r="B87" s="31"/>
      <c r="C87" s="31"/>
      <c r="D87" s="31"/>
      <c r="E87" s="32"/>
      <c r="F87" s="32"/>
      <c r="G87" s="32"/>
      <c r="H87" s="32"/>
      <c r="I87" s="32"/>
      <c r="J87" s="32"/>
      <c r="K87" s="33"/>
      <c r="L87" s="33"/>
      <c r="M87" s="33"/>
      <c r="N87" s="33"/>
      <c r="O87" s="32"/>
    </row>
    <row r="88" spans="1:19" ht="15.75" customHeight="1" thickBot="1" x14ac:dyDescent="0.25">
      <c r="A88" s="228" t="s">
        <v>81</v>
      </c>
      <c r="B88" s="229"/>
      <c r="C88" s="229"/>
      <c r="D88" s="229"/>
      <c r="E88" s="229"/>
      <c r="F88" s="229"/>
      <c r="G88" s="229"/>
      <c r="H88" s="230"/>
      <c r="I88" s="237" t="s">
        <v>82</v>
      </c>
      <c r="J88" s="238"/>
      <c r="K88" s="238"/>
      <c r="L88" s="238"/>
      <c r="M88" s="238"/>
      <c r="N88" s="238"/>
      <c r="O88" s="239"/>
      <c r="P88" s="240"/>
      <c r="Q88" s="240"/>
      <c r="R88" s="240"/>
      <c r="S88" s="240"/>
    </row>
    <row r="89" spans="1:19" ht="27" customHeight="1" thickBot="1" x14ac:dyDescent="0.25">
      <c r="A89" s="231"/>
      <c r="B89" s="232"/>
      <c r="C89" s="232"/>
      <c r="D89" s="232"/>
      <c r="E89" s="232"/>
      <c r="F89" s="232"/>
      <c r="G89" s="232"/>
      <c r="H89" s="233"/>
      <c r="I89" s="241" t="s">
        <v>83</v>
      </c>
      <c r="J89" s="242"/>
      <c r="K89" s="237" t="s">
        <v>60</v>
      </c>
      <c r="L89" s="238"/>
      <c r="M89" s="239"/>
      <c r="N89" s="241" t="s">
        <v>84</v>
      </c>
      <c r="O89" s="242"/>
      <c r="P89" s="240"/>
      <c r="Q89" s="240"/>
      <c r="R89" s="240"/>
      <c r="S89" s="240"/>
    </row>
    <row r="90" spans="1:19" ht="27.75" customHeight="1" thickBot="1" x14ac:dyDescent="0.25">
      <c r="A90" s="234"/>
      <c r="B90" s="235"/>
      <c r="C90" s="235"/>
      <c r="D90" s="235"/>
      <c r="E90" s="235"/>
      <c r="F90" s="235"/>
      <c r="G90" s="235"/>
      <c r="H90" s="236"/>
      <c r="I90" s="243"/>
      <c r="J90" s="244"/>
      <c r="K90" s="35" t="s">
        <v>85</v>
      </c>
      <c r="L90" s="35" t="s">
        <v>86</v>
      </c>
      <c r="M90" s="35" t="s">
        <v>87</v>
      </c>
      <c r="N90" s="243"/>
      <c r="O90" s="244"/>
      <c r="P90" s="240"/>
      <c r="Q90" s="240"/>
      <c r="R90" s="240"/>
      <c r="S90" s="240"/>
    </row>
    <row r="91" spans="1:19" x14ac:dyDescent="0.2">
      <c r="A91" s="219" t="s">
        <v>128</v>
      </c>
      <c r="B91" s="220"/>
      <c r="C91" s="220"/>
      <c r="D91" s="220"/>
      <c r="E91" s="220"/>
      <c r="F91" s="220"/>
      <c r="G91" s="220"/>
      <c r="H91" s="221"/>
      <c r="I91" s="142"/>
      <c r="J91" s="108">
        <v>0</v>
      </c>
      <c r="K91" s="108">
        <v>0</v>
      </c>
      <c r="L91" s="108">
        <v>0</v>
      </c>
      <c r="M91" s="108">
        <v>0</v>
      </c>
      <c r="N91" s="143"/>
      <c r="O91" s="47">
        <v>0</v>
      </c>
      <c r="P91" s="202"/>
      <c r="Q91" s="203"/>
      <c r="R91" s="202"/>
      <c r="S91" s="203"/>
    </row>
    <row r="92" spans="1:19" x14ac:dyDescent="0.2">
      <c r="A92" s="222" t="s">
        <v>129</v>
      </c>
      <c r="B92" s="223"/>
      <c r="C92" s="223"/>
      <c r="D92" s="223"/>
      <c r="E92" s="223"/>
      <c r="F92" s="223"/>
      <c r="G92" s="223"/>
      <c r="H92" s="224"/>
      <c r="I92" s="120"/>
      <c r="J92" s="108">
        <v>0</v>
      </c>
      <c r="K92" s="108">
        <v>0</v>
      </c>
      <c r="L92" s="108">
        <v>0</v>
      </c>
      <c r="M92" s="108">
        <v>0</v>
      </c>
      <c r="N92" s="111"/>
      <c r="O92" s="48">
        <v>0</v>
      </c>
      <c r="P92" s="202"/>
      <c r="Q92" s="203"/>
      <c r="R92" s="36"/>
      <c r="S92" s="36"/>
    </row>
    <row r="93" spans="1:19" ht="13.5" thickBot="1" x14ac:dyDescent="0.25">
      <c r="A93" s="225" t="s">
        <v>130</v>
      </c>
      <c r="B93" s="226"/>
      <c r="C93" s="226"/>
      <c r="D93" s="226"/>
      <c r="E93" s="226"/>
      <c r="F93" s="226"/>
      <c r="G93" s="226"/>
      <c r="H93" s="227"/>
      <c r="I93" s="120"/>
      <c r="J93" s="108">
        <v>0</v>
      </c>
      <c r="K93" s="108">
        <v>0</v>
      </c>
      <c r="L93" s="108">
        <v>0</v>
      </c>
      <c r="M93" s="108">
        <v>0</v>
      </c>
      <c r="N93" s="112"/>
      <c r="O93" s="48">
        <v>0</v>
      </c>
      <c r="P93" s="202"/>
      <c r="Q93" s="203"/>
      <c r="R93" s="202"/>
      <c r="S93" s="203"/>
    </row>
    <row r="94" spans="1:19" ht="13.5" thickBot="1" x14ac:dyDescent="0.25">
      <c r="A94" s="156" t="s">
        <v>88</v>
      </c>
      <c r="B94" s="157"/>
      <c r="C94" s="157"/>
      <c r="D94" s="157"/>
      <c r="E94" s="157"/>
      <c r="F94" s="157"/>
      <c r="G94" s="157"/>
      <c r="H94" s="158"/>
      <c r="I94" s="200"/>
      <c r="J94" s="201"/>
      <c r="K94" s="144">
        <v>0</v>
      </c>
      <c r="L94" s="144">
        <v>0</v>
      </c>
      <c r="M94" s="144">
        <v>0</v>
      </c>
      <c r="N94" s="109"/>
      <c r="O94" s="132">
        <v>0</v>
      </c>
      <c r="P94" s="202"/>
      <c r="Q94" s="203"/>
      <c r="R94" s="202"/>
      <c r="S94" s="203"/>
    </row>
    <row r="95" spans="1:19" ht="13.5" thickBot="1" x14ac:dyDescent="0.25"/>
    <row r="96" spans="1:19" ht="15.75" customHeight="1" x14ac:dyDescent="0.2">
      <c r="A96" s="179" t="s">
        <v>89</v>
      </c>
      <c r="B96" s="180"/>
      <c r="C96" s="180"/>
      <c r="D96" s="180"/>
      <c r="E96" s="180"/>
      <c r="F96" s="181"/>
      <c r="G96" s="211" t="s">
        <v>90</v>
      </c>
      <c r="H96" s="212"/>
      <c r="I96" s="211" t="s">
        <v>91</v>
      </c>
      <c r="J96" s="212"/>
      <c r="K96" s="211" t="s">
        <v>4</v>
      </c>
      <c r="L96" s="215"/>
      <c r="M96" s="215"/>
      <c r="N96" s="215"/>
      <c r="O96" s="212"/>
    </row>
    <row r="97" spans="1:15" ht="13.5" thickBot="1" x14ac:dyDescent="0.25">
      <c r="A97" s="208"/>
      <c r="B97" s="209"/>
      <c r="C97" s="209"/>
      <c r="D97" s="209"/>
      <c r="E97" s="209"/>
      <c r="F97" s="210"/>
      <c r="G97" s="213"/>
      <c r="H97" s="214"/>
      <c r="I97" s="213"/>
      <c r="J97" s="214"/>
      <c r="K97" s="216"/>
      <c r="L97" s="217"/>
      <c r="M97" s="217"/>
      <c r="N97" s="217"/>
      <c r="O97" s="218"/>
    </row>
    <row r="98" spans="1:15" ht="15" customHeight="1" x14ac:dyDescent="0.2">
      <c r="A98" s="208"/>
      <c r="B98" s="209"/>
      <c r="C98" s="209"/>
      <c r="D98" s="209"/>
      <c r="E98" s="209"/>
      <c r="F98" s="210"/>
      <c r="G98" s="213"/>
      <c r="H98" s="214"/>
      <c r="I98" s="213"/>
      <c r="J98" s="214"/>
      <c r="K98" s="211" t="s">
        <v>5</v>
      </c>
      <c r="L98" s="215"/>
      <c r="M98" s="212"/>
      <c r="N98" s="215" t="s">
        <v>92</v>
      </c>
      <c r="O98" s="212"/>
    </row>
    <row r="99" spans="1:15" ht="13.5" thickBot="1" x14ac:dyDescent="0.25">
      <c r="A99" s="208"/>
      <c r="B99" s="209"/>
      <c r="C99" s="209"/>
      <c r="D99" s="209"/>
      <c r="E99" s="209"/>
      <c r="F99" s="210"/>
      <c r="G99" s="213"/>
      <c r="H99" s="214"/>
      <c r="I99" s="213"/>
      <c r="J99" s="214"/>
      <c r="K99" s="216"/>
      <c r="L99" s="217"/>
      <c r="M99" s="218"/>
      <c r="N99" s="217"/>
      <c r="O99" s="218"/>
    </row>
    <row r="100" spans="1:15" ht="15" customHeight="1" x14ac:dyDescent="0.2">
      <c r="A100" s="191" t="s">
        <v>93</v>
      </c>
      <c r="B100" s="192"/>
      <c r="C100" s="192"/>
      <c r="D100" s="192"/>
      <c r="E100" s="192"/>
      <c r="F100" s="193"/>
      <c r="G100" s="45"/>
      <c r="H100" s="116">
        <v>3528010540</v>
      </c>
      <c r="I100" s="204">
        <v>3528010540</v>
      </c>
      <c r="J100" s="205"/>
      <c r="K100" s="117"/>
      <c r="L100" s="89"/>
      <c r="M100" s="116">
        <v>937227489.48999989</v>
      </c>
      <c r="N100" s="118"/>
      <c r="O100" s="119">
        <v>26.57</v>
      </c>
    </row>
    <row r="101" spans="1:15" s="38" customFormat="1" ht="15" customHeight="1" x14ac:dyDescent="0.2">
      <c r="A101" s="194" t="s">
        <v>94</v>
      </c>
      <c r="B101" s="195"/>
      <c r="C101" s="195"/>
      <c r="D101" s="195"/>
      <c r="E101" s="195"/>
      <c r="F101" s="196"/>
      <c r="G101" s="37"/>
      <c r="H101" s="344">
        <v>3180349745</v>
      </c>
      <c r="I101" s="345">
        <v>3180349745</v>
      </c>
      <c r="J101" s="346"/>
      <c r="K101" s="347"/>
      <c r="L101" s="348"/>
      <c r="M101" s="344">
        <v>850430435.88999987</v>
      </c>
      <c r="N101" s="121"/>
      <c r="O101" s="119">
        <v>26.74</v>
      </c>
    </row>
    <row r="102" spans="1:15" s="38" customFormat="1" ht="15" customHeight="1" x14ac:dyDescent="0.2">
      <c r="A102" s="194" t="s">
        <v>95</v>
      </c>
      <c r="B102" s="195"/>
      <c r="C102" s="195"/>
      <c r="D102" s="195"/>
      <c r="E102" s="195"/>
      <c r="F102" s="196"/>
      <c r="G102" s="37"/>
      <c r="H102" s="344">
        <v>347660795</v>
      </c>
      <c r="I102" s="345">
        <v>347660795</v>
      </c>
      <c r="J102" s="346"/>
      <c r="K102" s="347"/>
      <c r="L102" s="348"/>
      <c r="M102" s="344">
        <v>86797053.599999994</v>
      </c>
      <c r="N102" s="121"/>
      <c r="O102" s="119">
        <v>24.97</v>
      </c>
    </row>
    <row r="103" spans="1:15" s="38" customFormat="1" ht="15" customHeight="1" x14ac:dyDescent="0.2">
      <c r="A103" s="17" t="s">
        <v>96</v>
      </c>
      <c r="B103" s="2"/>
      <c r="C103" s="2"/>
      <c r="D103" s="2"/>
      <c r="E103" s="2"/>
      <c r="F103" s="18"/>
      <c r="G103" s="39"/>
      <c r="H103" s="344">
        <v>0</v>
      </c>
      <c r="I103" s="345">
        <v>0</v>
      </c>
      <c r="J103" s="346"/>
      <c r="K103" s="347"/>
      <c r="L103" s="348"/>
      <c r="M103" s="344">
        <v>0</v>
      </c>
      <c r="N103" s="121"/>
      <c r="O103" s="119">
        <v>0</v>
      </c>
    </row>
    <row r="104" spans="1:15" s="38" customFormat="1" ht="15" customHeight="1" x14ac:dyDescent="0.2">
      <c r="A104" s="194" t="s">
        <v>97</v>
      </c>
      <c r="B104" s="195"/>
      <c r="C104" s="195"/>
      <c r="D104" s="195"/>
      <c r="E104" s="195"/>
      <c r="F104" s="196"/>
      <c r="G104" s="37"/>
      <c r="H104" s="344">
        <v>0</v>
      </c>
      <c r="I104" s="345">
        <v>0</v>
      </c>
      <c r="J104" s="346"/>
      <c r="K104" s="347"/>
      <c r="L104" s="348"/>
      <c r="M104" s="344">
        <v>0</v>
      </c>
      <c r="N104" s="121"/>
      <c r="O104" s="119">
        <v>0</v>
      </c>
    </row>
    <row r="105" spans="1:15" s="38" customFormat="1" ht="15.75" customHeight="1" thickBot="1" x14ac:dyDescent="0.25">
      <c r="A105" s="197" t="s">
        <v>98</v>
      </c>
      <c r="B105" s="198"/>
      <c r="C105" s="198"/>
      <c r="D105" s="198"/>
      <c r="E105" s="198"/>
      <c r="F105" s="199"/>
      <c r="G105" s="39"/>
      <c r="H105" s="344">
        <v>95084509</v>
      </c>
      <c r="I105" s="349">
        <v>95084509</v>
      </c>
      <c r="J105" s="350"/>
      <c r="K105" s="347"/>
      <c r="L105" s="351"/>
      <c r="M105" s="344">
        <v>61541364.420000002</v>
      </c>
      <c r="N105" s="122"/>
      <c r="O105" s="123">
        <v>64.72</v>
      </c>
    </row>
    <row r="106" spans="1:15" s="38" customFormat="1" ht="21.75" customHeight="1" thickBot="1" x14ac:dyDescent="0.25">
      <c r="A106" s="156" t="s">
        <v>99</v>
      </c>
      <c r="B106" s="157"/>
      <c r="C106" s="157"/>
      <c r="D106" s="157"/>
      <c r="E106" s="157"/>
      <c r="F106" s="158"/>
      <c r="G106" s="40"/>
      <c r="H106" s="113">
        <v>3623095049</v>
      </c>
      <c r="I106" s="206">
        <v>3623095049</v>
      </c>
      <c r="J106" s="207"/>
      <c r="K106" s="114"/>
      <c r="L106" s="115"/>
      <c r="M106" s="113">
        <v>998768853.90999997</v>
      </c>
      <c r="N106" s="115"/>
      <c r="O106" s="41">
        <v>27.57</v>
      </c>
    </row>
    <row r="107" spans="1:15" s="38" customFormat="1" x14ac:dyDescent="0.2">
      <c r="A107" s="6"/>
      <c r="B107" s="6"/>
      <c r="C107" s="6"/>
      <c r="D107" s="6"/>
      <c r="E107" s="6"/>
      <c r="F107" s="6"/>
      <c r="H107" s="148"/>
      <c r="I107" s="148"/>
      <c r="J107" s="148"/>
      <c r="K107" s="149"/>
      <c r="L107" s="149"/>
      <c r="M107" s="148"/>
      <c r="N107" s="149"/>
      <c r="O107" s="146" t="s">
        <v>145</v>
      </c>
    </row>
    <row r="108" spans="1:15" s="38" customFormat="1" ht="13.5" thickBot="1" x14ac:dyDescent="0.25">
      <c r="A108" s="42"/>
      <c r="B108" s="42"/>
      <c r="C108" s="42"/>
      <c r="D108" s="42"/>
      <c r="G108" s="150"/>
      <c r="O108" s="147" t="s">
        <v>127</v>
      </c>
    </row>
    <row r="109" spans="1:15" s="38" customFormat="1" ht="13.5" thickBot="1" x14ac:dyDescent="0.25">
      <c r="A109" s="188" t="s">
        <v>100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90"/>
    </row>
    <row r="110" spans="1:15" s="38" customFormat="1" ht="13.5" thickBot="1" x14ac:dyDescent="0.25">
      <c r="A110" s="179" t="s">
        <v>101</v>
      </c>
      <c r="B110" s="180"/>
      <c r="C110" s="180"/>
      <c r="D110" s="180"/>
      <c r="E110" s="180"/>
      <c r="F110" s="181"/>
      <c r="G110" s="161" t="s">
        <v>21</v>
      </c>
      <c r="H110" s="161" t="s">
        <v>102</v>
      </c>
      <c r="I110" s="161" t="s">
        <v>23</v>
      </c>
      <c r="J110" s="161"/>
      <c r="K110" s="161" t="s">
        <v>24</v>
      </c>
      <c r="L110" s="162"/>
      <c r="M110" s="161" t="s">
        <v>25</v>
      </c>
      <c r="N110" s="162"/>
      <c r="O110" s="161" t="s">
        <v>103</v>
      </c>
    </row>
    <row r="111" spans="1:15" s="38" customFormat="1" ht="53.25" customHeight="1" thickBot="1" x14ac:dyDescent="0.25">
      <c r="A111" s="182"/>
      <c r="B111" s="183"/>
      <c r="C111" s="183"/>
      <c r="D111" s="183"/>
      <c r="E111" s="183"/>
      <c r="F111" s="184"/>
      <c r="G111" s="161"/>
      <c r="H111" s="161"/>
      <c r="I111" s="16" t="s">
        <v>27</v>
      </c>
      <c r="J111" s="16" t="s">
        <v>28</v>
      </c>
      <c r="K111" s="16" t="s">
        <v>29</v>
      </c>
      <c r="L111" s="16" t="s">
        <v>30</v>
      </c>
      <c r="M111" s="16" t="s">
        <v>31</v>
      </c>
      <c r="N111" s="16" t="s">
        <v>32</v>
      </c>
      <c r="O111" s="161"/>
    </row>
    <row r="112" spans="1:15" s="38" customFormat="1" x14ac:dyDescent="0.2">
      <c r="A112" s="185" t="s">
        <v>104</v>
      </c>
      <c r="B112" s="186"/>
      <c r="C112" s="186"/>
      <c r="D112" s="186"/>
      <c r="E112" s="186"/>
      <c r="F112" s="187"/>
      <c r="G112" s="127">
        <v>886936131</v>
      </c>
      <c r="H112" s="127">
        <v>938019539.31999993</v>
      </c>
      <c r="I112" s="127">
        <v>851634049.81000018</v>
      </c>
      <c r="J112" s="124">
        <v>90.790651378901615</v>
      </c>
      <c r="K112" s="127">
        <v>293875722.81</v>
      </c>
      <c r="L112" s="124">
        <v>31.329381797637161</v>
      </c>
      <c r="M112" s="127">
        <v>285219791.45999998</v>
      </c>
      <c r="N112" s="124">
        <v>30.406593839907092</v>
      </c>
      <c r="O112" s="127">
        <v>0</v>
      </c>
    </row>
    <row r="113" spans="1:15" s="38" customFormat="1" x14ac:dyDescent="0.2">
      <c r="A113" s="169" t="s">
        <v>34</v>
      </c>
      <c r="B113" s="170"/>
      <c r="C113" s="170"/>
      <c r="D113" s="170"/>
      <c r="E113" s="170"/>
      <c r="F113" s="171"/>
      <c r="G113" s="125">
        <v>886924131</v>
      </c>
      <c r="H113" s="125">
        <v>931403145.31999993</v>
      </c>
      <c r="I113" s="125">
        <v>848766893.65000021</v>
      </c>
      <c r="J113" s="125">
        <v>91.1277675961027</v>
      </c>
      <c r="K113" s="125">
        <v>293875722.81</v>
      </c>
      <c r="L113" s="125">
        <v>31.551935838592627</v>
      </c>
      <c r="M113" s="125">
        <v>285219791.45999998</v>
      </c>
      <c r="N113" s="125">
        <v>30.622592686436299</v>
      </c>
      <c r="O113" s="125">
        <v>0</v>
      </c>
    </row>
    <row r="114" spans="1:15" s="38" customFormat="1" x14ac:dyDescent="0.2">
      <c r="A114" s="169" t="s">
        <v>35</v>
      </c>
      <c r="B114" s="170"/>
      <c r="C114" s="170"/>
      <c r="D114" s="170"/>
      <c r="E114" s="170"/>
      <c r="F114" s="171"/>
      <c r="G114" s="125">
        <v>12000</v>
      </c>
      <c r="H114" s="125">
        <v>6616394</v>
      </c>
      <c r="I114" s="125">
        <v>2867156.16</v>
      </c>
      <c r="J114" s="125">
        <v>43.334120670564666</v>
      </c>
      <c r="K114" s="125">
        <v>0</v>
      </c>
      <c r="L114" s="125">
        <v>0</v>
      </c>
      <c r="M114" s="125">
        <v>0</v>
      </c>
      <c r="N114" s="125">
        <v>0</v>
      </c>
      <c r="O114" s="125">
        <v>0</v>
      </c>
    </row>
    <row r="115" spans="1:15" x14ac:dyDescent="0.2">
      <c r="A115" s="166" t="s">
        <v>105</v>
      </c>
      <c r="B115" s="167"/>
      <c r="C115" s="167"/>
      <c r="D115" s="167"/>
      <c r="E115" s="167"/>
      <c r="F115" s="168"/>
      <c r="G115" s="128">
        <v>2488744081</v>
      </c>
      <c r="H115" s="128">
        <v>2440571348.0799999</v>
      </c>
      <c r="I115" s="128">
        <v>2122252182.5599978</v>
      </c>
      <c r="J115" s="124">
        <v>86.953126394259968</v>
      </c>
      <c r="K115" s="128">
        <v>765435093.12</v>
      </c>
      <c r="L115" s="124">
        <v>31.361482365578336</v>
      </c>
      <c r="M115" s="128">
        <v>713108675.8900001</v>
      </c>
      <c r="N115" s="124">
        <v>29.217559221783745</v>
      </c>
      <c r="O115" s="128">
        <v>0</v>
      </c>
    </row>
    <row r="116" spans="1:15" x14ac:dyDescent="0.2">
      <c r="A116" s="169" t="s">
        <v>34</v>
      </c>
      <c r="B116" s="170"/>
      <c r="C116" s="170"/>
      <c r="D116" s="170"/>
      <c r="E116" s="170"/>
      <c r="F116" s="171"/>
      <c r="G116" s="352">
        <v>2469483288</v>
      </c>
      <c r="H116" s="352">
        <v>2424822867.1900001</v>
      </c>
      <c r="I116" s="125">
        <v>2111222971.0799978</v>
      </c>
      <c r="J116" s="125">
        <v>87.063009051052617</v>
      </c>
      <c r="K116" s="125">
        <v>756924550.44000006</v>
      </c>
      <c r="L116" s="125">
        <v>31.214196647458039</v>
      </c>
      <c r="M116" s="125">
        <v>704598133.21000016</v>
      </c>
      <c r="N116" s="125">
        <v>29.056350034708188</v>
      </c>
      <c r="O116" s="125">
        <v>0</v>
      </c>
    </row>
    <row r="117" spans="1:15" x14ac:dyDescent="0.2">
      <c r="A117" s="169" t="s">
        <v>37</v>
      </c>
      <c r="B117" s="170"/>
      <c r="C117" s="170"/>
      <c r="D117" s="170"/>
      <c r="E117" s="170"/>
      <c r="F117" s="171"/>
      <c r="G117" s="125">
        <v>19260793</v>
      </c>
      <c r="H117" s="125">
        <v>15748480.890000001</v>
      </c>
      <c r="I117" s="125">
        <v>11029211.48</v>
      </c>
      <c r="J117" s="125">
        <v>70.033494386136951</v>
      </c>
      <c r="K117" s="125">
        <v>8510542.6800000016</v>
      </c>
      <c r="L117" s="125">
        <v>54.040403893203703</v>
      </c>
      <c r="M117" s="125">
        <v>8510542.6800000016</v>
      </c>
      <c r="N117" s="125">
        <v>54.040403893203703</v>
      </c>
      <c r="O117" s="125">
        <v>0</v>
      </c>
    </row>
    <row r="118" spans="1:15" x14ac:dyDescent="0.2">
      <c r="A118" s="166" t="s">
        <v>106</v>
      </c>
      <c r="B118" s="167"/>
      <c r="C118" s="167"/>
      <c r="D118" s="167"/>
      <c r="E118" s="167"/>
      <c r="F118" s="168"/>
      <c r="G118" s="128">
        <v>56438785</v>
      </c>
      <c r="H118" s="128">
        <v>56438785</v>
      </c>
      <c r="I118" s="128">
        <v>56160047.609999999</v>
      </c>
      <c r="J118" s="124">
        <v>99.506124396547506</v>
      </c>
      <c r="K118" s="128">
        <v>9656573.4499999993</v>
      </c>
      <c r="L118" s="124">
        <v>17.109818097607878</v>
      </c>
      <c r="M118" s="128">
        <v>3404243.1</v>
      </c>
      <c r="N118" s="124">
        <v>6.0317441277306028</v>
      </c>
      <c r="O118" s="128">
        <v>0</v>
      </c>
    </row>
    <row r="119" spans="1:15" x14ac:dyDescent="0.2">
      <c r="A119" s="169" t="s">
        <v>34</v>
      </c>
      <c r="B119" s="170"/>
      <c r="C119" s="170"/>
      <c r="D119" s="170"/>
      <c r="E119" s="170"/>
      <c r="F119" s="171"/>
      <c r="G119" s="125">
        <v>56438785</v>
      </c>
      <c r="H119" s="125">
        <v>56438785</v>
      </c>
      <c r="I119" s="125">
        <v>56160047.609999999</v>
      </c>
      <c r="J119" s="125">
        <v>99.506124396547506</v>
      </c>
      <c r="K119" s="125">
        <v>9656573.4499999993</v>
      </c>
      <c r="L119" s="125">
        <v>17.109818097607878</v>
      </c>
      <c r="M119" s="125">
        <v>3404243.1</v>
      </c>
      <c r="N119" s="125">
        <v>6.0317441277306028</v>
      </c>
      <c r="O119" s="125">
        <v>0</v>
      </c>
    </row>
    <row r="120" spans="1:15" x14ac:dyDescent="0.2">
      <c r="A120" s="169" t="s">
        <v>37</v>
      </c>
      <c r="B120" s="170"/>
      <c r="C120" s="170"/>
      <c r="D120" s="170"/>
      <c r="E120" s="170"/>
      <c r="F120" s="171"/>
      <c r="G120" s="125">
        <v>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</row>
    <row r="121" spans="1:15" x14ac:dyDescent="0.2">
      <c r="A121" s="166" t="s">
        <v>107</v>
      </c>
      <c r="B121" s="167"/>
      <c r="C121" s="167"/>
      <c r="D121" s="167"/>
      <c r="E121" s="167"/>
      <c r="F121" s="168"/>
      <c r="G121" s="128">
        <v>89676232</v>
      </c>
      <c r="H121" s="128">
        <v>89676232.000000015</v>
      </c>
      <c r="I121" s="128">
        <v>46898695.969999969</v>
      </c>
      <c r="J121" s="124">
        <v>52.29779945482094</v>
      </c>
      <c r="K121" s="128">
        <v>31338149.819999997</v>
      </c>
      <c r="L121" s="124">
        <v>34.945881557556959</v>
      </c>
      <c r="M121" s="128">
        <v>15489946.650000002</v>
      </c>
      <c r="N121" s="124">
        <v>17.273190793743428</v>
      </c>
      <c r="O121" s="128">
        <v>0</v>
      </c>
    </row>
    <row r="122" spans="1:15" x14ac:dyDescent="0.2">
      <c r="A122" s="169" t="s">
        <v>34</v>
      </c>
      <c r="B122" s="170"/>
      <c r="C122" s="170"/>
      <c r="D122" s="170"/>
      <c r="E122" s="170"/>
      <c r="F122" s="171"/>
      <c r="G122" s="125">
        <v>89672232</v>
      </c>
      <c r="H122" s="125">
        <v>89641705.770000011</v>
      </c>
      <c r="I122" s="125">
        <v>46868169.739999972</v>
      </c>
      <c r="J122" s="125">
        <v>52.283888774108014</v>
      </c>
      <c r="K122" s="125">
        <v>31317798.999999996</v>
      </c>
      <c r="L122" s="125">
        <v>34.936638845711236</v>
      </c>
      <c r="M122" s="125">
        <v>15479771.240000002</v>
      </c>
      <c r="N122" s="125">
        <v>17.2684925024938</v>
      </c>
      <c r="O122" s="125">
        <v>0</v>
      </c>
    </row>
    <row r="123" spans="1:15" x14ac:dyDescent="0.2">
      <c r="A123" s="169" t="s">
        <v>37</v>
      </c>
      <c r="B123" s="170"/>
      <c r="C123" s="170"/>
      <c r="D123" s="170"/>
      <c r="E123" s="170"/>
      <c r="F123" s="171"/>
      <c r="G123" s="125">
        <v>4000</v>
      </c>
      <c r="H123" s="125">
        <v>34526.229999999989</v>
      </c>
      <c r="I123" s="125">
        <v>30526.23</v>
      </c>
      <c r="J123" s="125">
        <v>88.414605359461518</v>
      </c>
      <c r="K123" s="125">
        <v>20350.82</v>
      </c>
      <c r="L123" s="125">
        <v>58.943070239641017</v>
      </c>
      <c r="M123" s="125">
        <v>10175.41</v>
      </c>
      <c r="N123" s="125">
        <v>29.471535119820508</v>
      </c>
      <c r="O123" s="125">
        <v>0</v>
      </c>
    </row>
    <row r="124" spans="1:15" x14ac:dyDescent="0.2">
      <c r="A124" s="166" t="s">
        <v>108</v>
      </c>
      <c r="B124" s="167"/>
      <c r="C124" s="167"/>
      <c r="D124" s="167"/>
      <c r="E124" s="167"/>
      <c r="F124" s="168"/>
      <c r="G124" s="128">
        <v>112106013</v>
      </c>
      <c r="H124" s="128">
        <v>112098013</v>
      </c>
      <c r="I124" s="128">
        <v>91547942.660000026</v>
      </c>
      <c r="J124" s="124">
        <v>81.667765743537331</v>
      </c>
      <c r="K124" s="128">
        <v>7726576.2599999998</v>
      </c>
      <c r="L124" s="124">
        <v>6.892696893744227</v>
      </c>
      <c r="M124" s="128">
        <v>5709836.9000000004</v>
      </c>
      <c r="N124" s="124">
        <v>5.0936111597268008</v>
      </c>
      <c r="O124" s="128">
        <v>0</v>
      </c>
    </row>
    <row r="125" spans="1:15" x14ac:dyDescent="0.2">
      <c r="A125" s="169" t="s">
        <v>34</v>
      </c>
      <c r="B125" s="170"/>
      <c r="C125" s="170"/>
      <c r="D125" s="170"/>
      <c r="E125" s="170"/>
      <c r="F125" s="171"/>
      <c r="G125" s="125">
        <v>112098013</v>
      </c>
      <c r="H125" s="125">
        <v>112098013</v>
      </c>
      <c r="I125" s="125">
        <v>91547942.660000026</v>
      </c>
      <c r="J125" s="125">
        <v>81.667765743537331</v>
      </c>
      <c r="K125" s="125">
        <v>7726576.2599999998</v>
      </c>
      <c r="L125" s="125">
        <v>6.892696893744227</v>
      </c>
      <c r="M125" s="125">
        <v>5709836.9000000004</v>
      </c>
      <c r="N125" s="125">
        <v>5.0936111597268008</v>
      </c>
      <c r="O125" s="125">
        <v>0</v>
      </c>
    </row>
    <row r="126" spans="1:15" x14ac:dyDescent="0.2">
      <c r="A126" s="169" t="s">
        <v>37</v>
      </c>
      <c r="B126" s="170"/>
      <c r="C126" s="170"/>
      <c r="D126" s="170"/>
      <c r="E126" s="170"/>
      <c r="F126" s="171"/>
      <c r="G126" s="125">
        <v>8000</v>
      </c>
      <c r="H126" s="125">
        <v>0</v>
      </c>
      <c r="I126" s="125">
        <v>0</v>
      </c>
      <c r="J126" s="125">
        <v>0</v>
      </c>
      <c r="K126" s="125">
        <v>0</v>
      </c>
      <c r="L126" s="125">
        <v>0</v>
      </c>
      <c r="M126" s="125">
        <v>0</v>
      </c>
      <c r="N126" s="125">
        <v>0</v>
      </c>
      <c r="O126" s="125">
        <v>0</v>
      </c>
    </row>
    <row r="127" spans="1:15" hidden="1" x14ac:dyDescent="0.2">
      <c r="A127" s="166" t="s">
        <v>109</v>
      </c>
      <c r="B127" s="167"/>
      <c r="C127" s="167"/>
      <c r="D127" s="167"/>
      <c r="E127" s="167"/>
      <c r="F127" s="168"/>
      <c r="G127" s="128">
        <v>0</v>
      </c>
      <c r="H127" s="128">
        <v>0</v>
      </c>
      <c r="I127" s="128">
        <v>0</v>
      </c>
      <c r="J127" s="124">
        <v>0</v>
      </c>
      <c r="K127" s="128">
        <v>0</v>
      </c>
      <c r="L127" s="124">
        <v>0</v>
      </c>
      <c r="M127" s="128">
        <v>0</v>
      </c>
      <c r="N127" s="124">
        <v>0</v>
      </c>
      <c r="O127" s="128">
        <v>0</v>
      </c>
    </row>
    <row r="128" spans="1:15" hidden="1" x14ac:dyDescent="0.2">
      <c r="A128" s="169" t="s">
        <v>34</v>
      </c>
      <c r="B128" s="170"/>
      <c r="C128" s="170"/>
      <c r="D128" s="170"/>
      <c r="E128" s="170"/>
      <c r="F128" s="171"/>
      <c r="G128" s="125">
        <v>0</v>
      </c>
      <c r="H128" s="125">
        <v>0</v>
      </c>
      <c r="I128" s="125">
        <v>0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</row>
    <row r="129" spans="1:15" hidden="1" x14ac:dyDescent="0.2">
      <c r="A129" s="169" t="s">
        <v>37</v>
      </c>
      <c r="B129" s="170"/>
      <c r="C129" s="170"/>
      <c r="D129" s="170"/>
      <c r="E129" s="170"/>
      <c r="F129" s="171"/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</row>
    <row r="130" spans="1:15" x14ac:dyDescent="0.2">
      <c r="A130" s="166" t="s">
        <v>110</v>
      </c>
      <c r="B130" s="167"/>
      <c r="C130" s="167"/>
      <c r="D130" s="167"/>
      <c r="E130" s="167"/>
      <c r="F130" s="168"/>
      <c r="G130" s="128">
        <v>192532986</v>
      </c>
      <c r="H130" s="128">
        <v>195804719.64999947</v>
      </c>
      <c r="I130" s="128">
        <v>165810301.61000046</v>
      </c>
      <c r="J130" s="124">
        <v>84.681463197815674</v>
      </c>
      <c r="K130" s="128">
        <v>52069541.090000421</v>
      </c>
      <c r="L130" s="124">
        <v>26.592587340629287</v>
      </c>
      <c r="M130" s="128">
        <v>37610108.599999785</v>
      </c>
      <c r="N130" s="124">
        <v>19.207968361144601</v>
      </c>
      <c r="O130" s="128">
        <v>0</v>
      </c>
    </row>
    <row r="131" spans="1:15" x14ac:dyDescent="0.2">
      <c r="A131" s="169" t="s">
        <v>34</v>
      </c>
      <c r="B131" s="170"/>
      <c r="C131" s="170"/>
      <c r="D131" s="170"/>
      <c r="E131" s="170"/>
      <c r="F131" s="171"/>
      <c r="G131" s="125">
        <v>192532986</v>
      </c>
      <c r="H131" s="125">
        <v>195457436.28999949</v>
      </c>
      <c r="I131" s="125">
        <v>165463018.25000045</v>
      </c>
      <c r="J131" s="125">
        <v>84.65424564584157</v>
      </c>
      <c r="K131" s="125">
        <v>52035698.850000419</v>
      </c>
      <c r="L131" s="125">
        <v>26.622521935054564</v>
      </c>
      <c r="M131" s="125">
        <v>37576266.359999783</v>
      </c>
      <c r="N131" s="125">
        <v>19.224782169069286</v>
      </c>
      <c r="O131" s="125">
        <v>0</v>
      </c>
    </row>
    <row r="132" spans="1:15" ht="13.5" thickBot="1" x14ac:dyDescent="0.25">
      <c r="A132" s="172" t="s">
        <v>37</v>
      </c>
      <c r="B132" s="173"/>
      <c r="C132" s="173"/>
      <c r="D132" s="173"/>
      <c r="E132" s="173"/>
      <c r="F132" s="174"/>
      <c r="G132" s="125">
        <v>0</v>
      </c>
      <c r="H132" s="125">
        <v>347283.35999999242</v>
      </c>
      <c r="I132" s="125">
        <v>347283.36000000173</v>
      </c>
      <c r="J132" s="125">
        <v>100.00000000000269</v>
      </c>
      <c r="K132" s="125">
        <v>33842.239999998659</v>
      </c>
      <c r="L132" s="125">
        <v>9.7448492781224534</v>
      </c>
      <c r="M132" s="125">
        <v>33842.239999998506</v>
      </c>
      <c r="N132" s="125">
        <v>9.744849278122409</v>
      </c>
      <c r="O132" s="125">
        <v>0</v>
      </c>
    </row>
    <row r="133" spans="1:15" ht="27.75" customHeight="1" thickBot="1" x14ac:dyDescent="0.25">
      <c r="A133" s="175" t="s">
        <v>111</v>
      </c>
      <c r="B133" s="176"/>
      <c r="C133" s="176"/>
      <c r="D133" s="176"/>
      <c r="E133" s="176"/>
      <c r="F133" s="177"/>
      <c r="G133" s="129">
        <v>3826434228</v>
      </c>
      <c r="H133" s="129">
        <v>3832608637.0500002</v>
      </c>
      <c r="I133" s="129">
        <v>3334303220.2199984</v>
      </c>
      <c r="J133" s="129">
        <v>86.995683461319587</v>
      </c>
      <c r="K133" s="129">
        <v>1160101656.5500004</v>
      </c>
      <c r="L133" s="129">
        <v>30.268343887907513</v>
      </c>
      <c r="M133" s="129">
        <v>1060542602.5999999</v>
      </c>
      <c r="N133" s="129">
        <v>27.670737320328691</v>
      </c>
      <c r="O133" s="129">
        <v>0</v>
      </c>
    </row>
    <row r="134" spans="1:15" ht="13.5" thickBot="1" x14ac:dyDescent="0.25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</row>
    <row r="135" spans="1:15" ht="33" customHeight="1" thickBot="1" x14ac:dyDescent="0.25">
      <c r="A135" s="179" t="s">
        <v>112</v>
      </c>
      <c r="B135" s="180"/>
      <c r="C135" s="180"/>
      <c r="D135" s="180"/>
      <c r="E135" s="180"/>
      <c r="F135" s="181"/>
      <c r="G135" s="161" t="s">
        <v>21</v>
      </c>
      <c r="H135" s="161" t="s">
        <v>22</v>
      </c>
      <c r="I135" s="161" t="s">
        <v>23</v>
      </c>
      <c r="J135" s="161"/>
      <c r="K135" s="161" t="s">
        <v>24</v>
      </c>
      <c r="L135" s="162"/>
      <c r="M135" s="161" t="s">
        <v>25</v>
      </c>
      <c r="N135" s="162"/>
      <c r="O135" s="161" t="s">
        <v>113</v>
      </c>
    </row>
    <row r="136" spans="1:15" ht="29.25" customHeight="1" thickBot="1" x14ac:dyDescent="0.25">
      <c r="A136" s="182"/>
      <c r="B136" s="183"/>
      <c r="C136" s="183"/>
      <c r="D136" s="183"/>
      <c r="E136" s="183"/>
      <c r="F136" s="184"/>
      <c r="G136" s="161"/>
      <c r="H136" s="161"/>
      <c r="I136" s="16" t="s">
        <v>27</v>
      </c>
      <c r="J136" s="16" t="s">
        <v>28</v>
      </c>
      <c r="K136" s="16" t="s">
        <v>29</v>
      </c>
      <c r="L136" s="16" t="s">
        <v>30</v>
      </c>
      <c r="M136" s="16" t="s">
        <v>31</v>
      </c>
      <c r="N136" s="16" t="s">
        <v>32</v>
      </c>
      <c r="O136" s="161"/>
    </row>
    <row r="137" spans="1:15" x14ac:dyDescent="0.2">
      <c r="A137" s="163" t="s">
        <v>114</v>
      </c>
      <c r="B137" s="164"/>
      <c r="C137" s="164"/>
      <c r="D137" s="164"/>
      <c r="E137" s="164"/>
      <c r="F137" s="165"/>
      <c r="G137" s="120">
        <v>2106480848</v>
      </c>
      <c r="H137" s="120">
        <v>2013704964.1500001</v>
      </c>
      <c r="I137" s="120">
        <v>1584137857.1700003</v>
      </c>
      <c r="J137" s="125">
        <v>78.667823011434876</v>
      </c>
      <c r="K137" s="120">
        <v>944208221.81000018</v>
      </c>
      <c r="L137" s="125">
        <v>46.889104343473548</v>
      </c>
      <c r="M137" s="120">
        <v>773961717.19000018</v>
      </c>
      <c r="N137" s="125">
        <v>38.434712679803873</v>
      </c>
      <c r="O137" s="130">
        <v>0</v>
      </c>
    </row>
    <row r="138" spans="1:15" x14ac:dyDescent="0.2">
      <c r="A138" s="153" t="s">
        <v>115</v>
      </c>
      <c r="B138" s="154"/>
      <c r="C138" s="154"/>
      <c r="D138" s="154"/>
      <c r="E138" s="154"/>
      <c r="F138" s="155"/>
      <c r="G138" s="353">
        <v>4912361138</v>
      </c>
      <c r="H138" s="353">
        <v>4547502413.8900003</v>
      </c>
      <c r="I138" s="120">
        <v>3638592835.159997</v>
      </c>
      <c r="J138" s="125">
        <v>80.010988931490473</v>
      </c>
      <c r="K138" s="120">
        <v>1666265835.04</v>
      </c>
      <c r="L138" s="125">
        <v>36.640422087359994</v>
      </c>
      <c r="M138" s="120">
        <v>1354955179.1600001</v>
      </c>
      <c r="N138" s="125">
        <v>29.794843433662006</v>
      </c>
      <c r="O138" s="130">
        <v>0</v>
      </c>
    </row>
    <row r="139" spans="1:15" x14ac:dyDescent="0.2">
      <c r="A139" s="153" t="s">
        <v>116</v>
      </c>
      <c r="B139" s="154"/>
      <c r="C139" s="154"/>
      <c r="D139" s="154"/>
      <c r="E139" s="154"/>
      <c r="F139" s="155"/>
      <c r="G139" s="120">
        <v>106438785</v>
      </c>
      <c r="H139" s="120">
        <v>80991926.430000007</v>
      </c>
      <c r="I139" s="120">
        <v>80708499.379999995</v>
      </c>
      <c r="J139" s="125">
        <v>99.650055181432222</v>
      </c>
      <c r="K139" s="120">
        <v>9716296.0499999989</v>
      </c>
      <c r="L139" s="125">
        <v>11.996622970065584</v>
      </c>
      <c r="M139" s="120">
        <v>3463249.0300000003</v>
      </c>
      <c r="N139" s="125">
        <v>4.2760422953925286</v>
      </c>
      <c r="O139" s="130">
        <v>0</v>
      </c>
    </row>
    <row r="140" spans="1:15" x14ac:dyDescent="0.2">
      <c r="A140" s="153" t="s">
        <v>117</v>
      </c>
      <c r="B140" s="154"/>
      <c r="C140" s="154"/>
      <c r="D140" s="154"/>
      <c r="E140" s="154"/>
      <c r="F140" s="155"/>
      <c r="G140" s="120">
        <v>100222379</v>
      </c>
      <c r="H140" s="120">
        <v>98722379.000000015</v>
      </c>
      <c r="I140" s="120">
        <v>55060059.529999971</v>
      </c>
      <c r="J140" s="125">
        <v>55.772622264299329</v>
      </c>
      <c r="K140" s="120">
        <v>36411876.729999997</v>
      </c>
      <c r="L140" s="125">
        <v>36.883102999371594</v>
      </c>
      <c r="M140" s="120">
        <v>20525817.420000002</v>
      </c>
      <c r="N140" s="125">
        <v>20.79145339477688</v>
      </c>
      <c r="O140" s="130">
        <v>0</v>
      </c>
    </row>
    <row r="141" spans="1:15" x14ac:dyDescent="0.2">
      <c r="A141" s="153" t="s">
        <v>118</v>
      </c>
      <c r="B141" s="154"/>
      <c r="C141" s="154"/>
      <c r="D141" s="154"/>
      <c r="E141" s="154"/>
      <c r="F141" s="155"/>
      <c r="G141" s="120">
        <v>113384296</v>
      </c>
      <c r="H141" s="120">
        <v>113483268.12</v>
      </c>
      <c r="I141" s="120">
        <v>92503478.550000027</v>
      </c>
      <c r="J141" s="125">
        <v>81.512878578879636</v>
      </c>
      <c r="K141" s="120">
        <v>8003725.8599999994</v>
      </c>
      <c r="L141" s="125">
        <v>7.0527805487031472</v>
      </c>
      <c r="M141" s="120">
        <v>5971466.1300000008</v>
      </c>
      <c r="N141" s="125">
        <v>5.261979346317049</v>
      </c>
      <c r="O141" s="130">
        <v>0</v>
      </c>
    </row>
    <row r="142" spans="1:15" x14ac:dyDescent="0.2">
      <c r="A142" s="153" t="s">
        <v>126</v>
      </c>
      <c r="B142" s="154"/>
      <c r="C142" s="154"/>
      <c r="D142" s="154"/>
      <c r="E142" s="154"/>
      <c r="F142" s="155"/>
      <c r="G142" s="120">
        <v>0</v>
      </c>
      <c r="H142" s="120">
        <v>0</v>
      </c>
      <c r="I142" s="120">
        <v>0</v>
      </c>
      <c r="J142" s="125">
        <v>0</v>
      </c>
      <c r="K142" s="120">
        <v>0</v>
      </c>
      <c r="L142" s="125">
        <v>0</v>
      </c>
      <c r="M142" s="120">
        <v>0</v>
      </c>
      <c r="N142" s="125">
        <v>0</v>
      </c>
      <c r="O142" s="130">
        <v>0</v>
      </c>
    </row>
    <row r="143" spans="1:15" ht="13.5" thickBot="1" x14ac:dyDescent="0.25">
      <c r="A143" s="153" t="s">
        <v>119</v>
      </c>
      <c r="B143" s="154"/>
      <c r="C143" s="154"/>
      <c r="D143" s="154"/>
      <c r="E143" s="154"/>
      <c r="F143" s="155"/>
      <c r="G143" s="120">
        <v>318320892</v>
      </c>
      <c r="H143" s="120">
        <v>298289795.4600001</v>
      </c>
      <c r="I143" s="120">
        <v>266852684.13000202</v>
      </c>
      <c r="J143" s="125">
        <v>89.460882736025837</v>
      </c>
      <c r="K143" s="120">
        <v>98067102.759998411</v>
      </c>
      <c r="L143" s="125">
        <v>32.876452447448528</v>
      </c>
      <c r="M143" s="120">
        <v>76220588.159998178</v>
      </c>
      <c r="N143" s="125">
        <v>25.552529560207223</v>
      </c>
      <c r="O143" s="130">
        <v>0</v>
      </c>
    </row>
    <row r="144" spans="1:15" ht="13.5" thickBot="1" x14ac:dyDescent="0.25">
      <c r="A144" s="156" t="s">
        <v>120</v>
      </c>
      <c r="B144" s="157"/>
      <c r="C144" s="157"/>
      <c r="D144" s="157"/>
      <c r="E144" s="157"/>
      <c r="F144" s="158"/>
      <c r="G144" s="129">
        <v>7657208338</v>
      </c>
      <c r="H144" s="129">
        <v>7152694747.0500002</v>
      </c>
      <c r="I144" s="129">
        <v>5717855413.9199991</v>
      </c>
      <c r="J144" s="129">
        <v>79.938603791900022</v>
      </c>
      <c r="K144" s="129">
        <v>2762673058.2499981</v>
      </c>
      <c r="L144" s="129">
        <v>38.623611655580284</v>
      </c>
      <c r="M144" s="129">
        <v>2235098017.0899982</v>
      </c>
      <c r="N144" s="129">
        <v>31.247837150489833</v>
      </c>
      <c r="O144" s="129">
        <v>0</v>
      </c>
    </row>
    <row r="145" spans="1:15" x14ac:dyDescent="0.2">
      <c r="A145" s="159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02/12/2024 15:49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41"/>
      <c r="M145" s="141"/>
      <c r="N145" s="141"/>
      <c r="O145" s="151" t="s">
        <v>146</v>
      </c>
    </row>
    <row r="146" spans="1:15" x14ac:dyDescent="0.2">
      <c r="A146" s="141" t="s">
        <v>121</v>
      </c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</row>
    <row r="147" spans="1:15" s="38" customFormat="1" x14ac:dyDescent="0.2">
      <c r="A147" s="160" t="s">
        <v>141</v>
      </c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41"/>
      <c r="M147" s="141"/>
      <c r="N147" s="141"/>
      <c r="O147" s="141"/>
    </row>
    <row r="148" spans="1:15" x14ac:dyDescent="0.2">
      <c r="A148" s="152" t="s">
        <v>142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</row>
  </sheetData>
  <mergeCells count="219">
    <mergeCell ref="A7:J7"/>
    <mergeCell ref="A2:N2"/>
    <mergeCell ref="A3:N3"/>
    <mergeCell ref="A4:N4"/>
    <mergeCell ref="A5:N5"/>
    <mergeCell ref="A6:N6"/>
    <mergeCell ref="G8:H8"/>
    <mergeCell ref="I8:J8"/>
    <mergeCell ref="K8:N8"/>
    <mergeCell ref="A9:F12"/>
    <mergeCell ref="G9:H12"/>
    <mergeCell ref="I9:J12"/>
    <mergeCell ref="K9:O10"/>
    <mergeCell ref="K11:M12"/>
    <mergeCell ref="N11:O12"/>
    <mergeCell ref="A19:F19"/>
    <mergeCell ref="A20:F20"/>
    <mergeCell ref="A21:F2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25:F25"/>
    <mergeCell ref="G25:H25"/>
    <mergeCell ref="I25:J25"/>
    <mergeCell ref="A13:F13"/>
    <mergeCell ref="A14:F14"/>
    <mergeCell ref="A15:F15"/>
    <mergeCell ref="A16:F16"/>
    <mergeCell ref="A17:F17"/>
    <mergeCell ref="A18:F18"/>
    <mergeCell ref="I22:J22"/>
    <mergeCell ref="I23:J23"/>
    <mergeCell ref="I24:J24"/>
    <mergeCell ref="O27:O28"/>
    <mergeCell ref="A29:F29"/>
    <mergeCell ref="A30:F30"/>
    <mergeCell ref="A31:F31"/>
    <mergeCell ref="A32:F32"/>
    <mergeCell ref="A33:F33"/>
    <mergeCell ref="A27:F28"/>
    <mergeCell ref="G27:G28"/>
    <mergeCell ref="H27:H28"/>
    <mergeCell ref="I27:J27"/>
    <mergeCell ref="K27:L27"/>
    <mergeCell ref="M27:N27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J52:K52"/>
    <mergeCell ref="L52:M52"/>
    <mergeCell ref="N52:O52"/>
    <mergeCell ref="J53:K53"/>
    <mergeCell ref="L53:M53"/>
    <mergeCell ref="N53:O53"/>
    <mergeCell ref="A46:F46"/>
    <mergeCell ref="A47:F47"/>
    <mergeCell ref="A48:F48"/>
    <mergeCell ref="A49:F49"/>
    <mergeCell ref="A50:F50"/>
    <mergeCell ref="A52:I53"/>
    <mergeCell ref="J59:O59"/>
    <mergeCell ref="A60:G60"/>
    <mergeCell ref="J60:O60"/>
    <mergeCell ref="A61:G61"/>
    <mergeCell ref="A62:G62"/>
    <mergeCell ref="L62:M62"/>
    <mergeCell ref="N62:O62"/>
    <mergeCell ref="A54:H54"/>
    <mergeCell ref="A55:H55"/>
    <mergeCell ref="A56:H56"/>
    <mergeCell ref="A57:H57"/>
    <mergeCell ref="A58:H58"/>
    <mergeCell ref="A59:G59"/>
    <mergeCell ref="N54:O54"/>
    <mergeCell ref="N55:O55"/>
    <mergeCell ref="N56:O56"/>
    <mergeCell ref="N57:O57"/>
    <mergeCell ref="N58:O58"/>
    <mergeCell ref="A69:H69"/>
    <mergeCell ref="I69:J69"/>
    <mergeCell ref="A70:H70"/>
    <mergeCell ref="A71:H71"/>
    <mergeCell ref="A72:H72"/>
    <mergeCell ref="A63:I63"/>
    <mergeCell ref="N63:O63"/>
    <mergeCell ref="A66:H68"/>
    <mergeCell ref="I66:O66"/>
    <mergeCell ref="I67:J68"/>
    <mergeCell ref="K67:M67"/>
    <mergeCell ref="N67:O68"/>
    <mergeCell ref="J73:K73"/>
    <mergeCell ref="L73:M73"/>
    <mergeCell ref="A74:O75"/>
    <mergeCell ref="A76:A77"/>
    <mergeCell ref="B76:C77"/>
    <mergeCell ref="D76:D77"/>
    <mergeCell ref="E76:E77"/>
    <mergeCell ref="F76:F77"/>
    <mergeCell ref="G76:G77"/>
    <mergeCell ref="H76:H77"/>
    <mergeCell ref="I76:I77"/>
    <mergeCell ref="A86:M86"/>
    <mergeCell ref="A88:H90"/>
    <mergeCell ref="I88:O88"/>
    <mergeCell ref="P88:Q90"/>
    <mergeCell ref="R88:S90"/>
    <mergeCell ref="I89:J90"/>
    <mergeCell ref="K89:M89"/>
    <mergeCell ref="N89:O90"/>
    <mergeCell ref="J76:K77"/>
    <mergeCell ref="L76:M77"/>
    <mergeCell ref="N76:O77"/>
    <mergeCell ref="A84:M84"/>
    <mergeCell ref="A85:M85"/>
    <mergeCell ref="B78:C78"/>
    <mergeCell ref="B79:C79"/>
    <mergeCell ref="B80:C80"/>
    <mergeCell ref="B81:C81"/>
    <mergeCell ref="B82:C82"/>
    <mergeCell ref="N78:O78"/>
    <mergeCell ref="N79:O79"/>
    <mergeCell ref="N80:O80"/>
    <mergeCell ref="N81:O81"/>
    <mergeCell ref="N82:O82"/>
    <mergeCell ref="R94:S94"/>
    <mergeCell ref="A96:F99"/>
    <mergeCell ref="G96:H99"/>
    <mergeCell ref="I96:J99"/>
    <mergeCell ref="K96:O97"/>
    <mergeCell ref="K98:M99"/>
    <mergeCell ref="N98:O99"/>
    <mergeCell ref="A91:H91"/>
    <mergeCell ref="P91:Q91"/>
    <mergeCell ref="R91:S91"/>
    <mergeCell ref="A92:H92"/>
    <mergeCell ref="P92:Q92"/>
    <mergeCell ref="A93:H93"/>
    <mergeCell ref="P93:Q93"/>
    <mergeCell ref="R93:S93"/>
    <mergeCell ref="A100:F100"/>
    <mergeCell ref="A101:F101"/>
    <mergeCell ref="A102:F102"/>
    <mergeCell ref="A104:F104"/>
    <mergeCell ref="A105:F105"/>
    <mergeCell ref="A106:F106"/>
    <mergeCell ref="A94:H94"/>
    <mergeCell ref="I94:J94"/>
    <mergeCell ref="P94:Q94"/>
    <mergeCell ref="I100:J100"/>
    <mergeCell ref="I101:J101"/>
    <mergeCell ref="I102:J102"/>
    <mergeCell ref="I103:J103"/>
    <mergeCell ref="I104:J104"/>
    <mergeCell ref="I105:J105"/>
    <mergeCell ref="I106:J106"/>
    <mergeCell ref="A112:F112"/>
    <mergeCell ref="A113:F113"/>
    <mergeCell ref="A114:F114"/>
    <mergeCell ref="A115:F115"/>
    <mergeCell ref="A116:F116"/>
    <mergeCell ref="A117:F117"/>
    <mergeCell ref="A109:O109"/>
    <mergeCell ref="A110:F111"/>
    <mergeCell ref="G110:G111"/>
    <mergeCell ref="H110:H111"/>
    <mergeCell ref="I110:J110"/>
    <mergeCell ref="K110:L110"/>
    <mergeCell ref="M110:N110"/>
    <mergeCell ref="O110:O111"/>
    <mergeCell ref="A124:F124"/>
    <mergeCell ref="A125:F125"/>
    <mergeCell ref="A126:F126"/>
    <mergeCell ref="A127:F127"/>
    <mergeCell ref="A128:F128"/>
    <mergeCell ref="A129:F129"/>
    <mergeCell ref="A118:F118"/>
    <mergeCell ref="A119:F119"/>
    <mergeCell ref="A120:F120"/>
    <mergeCell ref="A121:F121"/>
    <mergeCell ref="A122:F122"/>
    <mergeCell ref="A123:F123"/>
    <mergeCell ref="A130:F130"/>
    <mergeCell ref="A131:F131"/>
    <mergeCell ref="A132:F132"/>
    <mergeCell ref="A133:F133"/>
    <mergeCell ref="A134:K134"/>
    <mergeCell ref="A135:F136"/>
    <mergeCell ref="G135:G136"/>
    <mergeCell ref="H135:H136"/>
    <mergeCell ref="I135:J135"/>
    <mergeCell ref="K135:L135"/>
    <mergeCell ref="A148:O148"/>
    <mergeCell ref="A141:F141"/>
    <mergeCell ref="A142:F142"/>
    <mergeCell ref="A143:F143"/>
    <mergeCell ref="A144:F144"/>
    <mergeCell ref="A145:K145"/>
    <mergeCell ref="A147:K147"/>
    <mergeCell ref="M135:N135"/>
    <mergeCell ref="O135:O136"/>
    <mergeCell ref="A137:F137"/>
    <mergeCell ref="A138:F138"/>
    <mergeCell ref="A139:F139"/>
    <mergeCell ref="A140:F1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3" orientation="landscape" r:id="rId1"/>
  <rowBreaks count="2" manualBreakCount="2">
    <brk id="64" max="14" man="1"/>
    <brk id="107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12 - Saúde (M) 2023</vt:lpstr>
      <vt:lpstr>'Anexo 12 - Saúde (M) 2023'!Area_de_impressao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cgmhome</cp:lastModifiedBy>
  <cp:lastPrinted>2024-11-06T13:50:36Z</cp:lastPrinted>
  <dcterms:created xsi:type="dcterms:W3CDTF">2024-06-13T20:07:27Z</dcterms:created>
  <dcterms:modified xsi:type="dcterms:W3CDTF">2024-12-02T18:57:24Z</dcterms:modified>
</cp:coreProperties>
</file>