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3º Bim\"/>
    </mc:Choice>
  </mc:AlternateContent>
  <xr:revisionPtr revIDLastSave="0" documentId="13_ncr:1_{97E5367B-6187-481E-BEF6-CFF611788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2 - Saúde (M)" sheetId="1" r:id="rId1"/>
  </sheets>
  <definedNames>
    <definedName name="\a">#N/A</definedName>
    <definedName name="\c">#REF!</definedName>
    <definedName name="\d">#REF!</definedName>
    <definedName name="\f">#REF!</definedName>
    <definedName name="\i">#REF!</definedName>
    <definedName name="\k">#REF!</definedName>
    <definedName name="\p">#REF!</definedName>
    <definedName name="\s">#REF!</definedName>
    <definedName name="\w">#REF!</definedName>
    <definedName name="_____________fpm2005">#REF!</definedName>
    <definedName name="_____________fpm2006">#REF!</definedName>
    <definedName name="_____________fpm2007">#REF!</definedName>
    <definedName name="_____________fpm2008">#REF!</definedName>
    <definedName name="_____________fpm2009">#REF!</definedName>
    <definedName name="_____________lk2005">#REF!</definedName>
    <definedName name="_____________lk2006">#REF!</definedName>
    <definedName name="_____________lk2007">#REF!</definedName>
    <definedName name="_____________lk2008">#REF!</definedName>
    <definedName name="_____________lk2009">#REF!</definedName>
    <definedName name="_____________tab1">#REF!</definedName>
    <definedName name="____________ano2003">#REF!</definedName>
    <definedName name="____________fpm2005">#REF!</definedName>
    <definedName name="____________fpm2006">#REF!</definedName>
    <definedName name="____________fpm2007">#REF!</definedName>
    <definedName name="____________fpm2008">#REF!</definedName>
    <definedName name="____________fpm2009">#REF!</definedName>
    <definedName name="____________lk2005">#REF!</definedName>
    <definedName name="____________lk2006">#REF!</definedName>
    <definedName name="____________lk2007">#REF!</definedName>
    <definedName name="____________lk2008">#REF!</definedName>
    <definedName name="____________lk2009">#REF!</definedName>
    <definedName name="____________tab1">#REF!</definedName>
    <definedName name="___________ano2003">#REF!</definedName>
    <definedName name="___________fpm2005">#REF!</definedName>
    <definedName name="___________fpm2006">#REF!</definedName>
    <definedName name="___________fpm2007">#REF!</definedName>
    <definedName name="___________fpm2008">#REF!</definedName>
    <definedName name="___________fpm2009">#REF!</definedName>
    <definedName name="___________lk2005">#REF!</definedName>
    <definedName name="___________lk2006">#REF!</definedName>
    <definedName name="___________lk2007">#REF!</definedName>
    <definedName name="___________lk2008">#REF!</definedName>
    <definedName name="___________lk2009">#REF!</definedName>
    <definedName name="___________tab1">#REF!</definedName>
    <definedName name="__________ano2003">#REF!</definedName>
    <definedName name="__________fpm2005">#REF!</definedName>
    <definedName name="__________fpm2006">#REF!</definedName>
    <definedName name="__________fpm2007">#REF!</definedName>
    <definedName name="__________fpm2008">#REF!</definedName>
    <definedName name="__________fpm2009">#REF!</definedName>
    <definedName name="__________lk2005">#REF!</definedName>
    <definedName name="__________lk2006">#REF!</definedName>
    <definedName name="__________lk2007">#REF!</definedName>
    <definedName name="__________lk2008">#REF!</definedName>
    <definedName name="__________lk2009">#REF!</definedName>
    <definedName name="__________tab1">#REF!</definedName>
    <definedName name="_________ano2003">#REF!</definedName>
    <definedName name="_________fpm2005">#REF!</definedName>
    <definedName name="_________fpm2006">#REF!</definedName>
    <definedName name="_________fpm2007">#REF!</definedName>
    <definedName name="_________fpm2008">#REF!</definedName>
    <definedName name="_________fpm2009">#REF!</definedName>
    <definedName name="_________lk2005">#REF!</definedName>
    <definedName name="_________lk2006">#REF!</definedName>
    <definedName name="_________lk2007">#REF!</definedName>
    <definedName name="_________lk2008">#REF!</definedName>
    <definedName name="_________lk2009">#REF!</definedName>
    <definedName name="_________tab1">#REF!</definedName>
    <definedName name="________ano2003">#REF!</definedName>
    <definedName name="________fpm2005">#REF!</definedName>
    <definedName name="________fpm2006">#REF!</definedName>
    <definedName name="________fpm2007">#REF!</definedName>
    <definedName name="________fpm2008">#REF!</definedName>
    <definedName name="________fpm2009">#REF!</definedName>
    <definedName name="________lk2005">#REF!</definedName>
    <definedName name="________lk2006">#REF!</definedName>
    <definedName name="________lk2007">#REF!</definedName>
    <definedName name="________lk2008">#REF!</definedName>
    <definedName name="________lk2009">#REF!</definedName>
    <definedName name="________tab1">#REF!</definedName>
    <definedName name="_______ano2003">#REF!</definedName>
    <definedName name="_______fpm2005">#REF!</definedName>
    <definedName name="_______fpm2006">#REF!</definedName>
    <definedName name="_______fpm2007">#REF!</definedName>
    <definedName name="_______fpm2008">#REF!</definedName>
    <definedName name="_______fpm2009">#REF!</definedName>
    <definedName name="_______lk2005">#REF!</definedName>
    <definedName name="_______lk2006">#REF!</definedName>
    <definedName name="_______lk2007">#REF!</definedName>
    <definedName name="_______lk2008">#REF!</definedName>
    <definedName name="_______lk2009">#REF!</definedName>
    <definedName name="_______tab1">#REF!</definedName>
    <definedName name="______ano2003">#REF!</definedName>
    <definedName name="______fpm2005">#REF!</definedName>
    <definedName name="______fpm2006">#REF!</definedName>
    <definedName name="______fpm2007">#REF!</definedName>
    <definedName name="______fpm2008">#REF!</definedName>
    <definedName name="______fpm2009">#REF!</definedName>
    <definedName name="______lk2005">#REF!</definedName>
    <definedName name="______lk2006">#REF!</definedName>
    <definedName name="______lk2007">#REF!</definedName>
    <definedName name="______lk2008">#REF!</definedName>
    <definedName name="______lk2009">#REF!</definedName>
    <definedName name="______tab1">#REF!</definedName>
    <definedName name="_____ano2003">#REF!</definedName>
    <definedName name="_____fpm2005">#REF!</definedName>
    <definedName name="_____fpm2006">#REF!</definedName>
    <definedName name="_____fpm2007">#REF!</definedName>
    <definedName name="_____fpm2008">#REF!</definedName>
    <definedName name="_____fpm2009">#REF!</definedName>
    <definedName name="_____lk2005">#REF!</definedName>
    <definedName name="_____lk2006">#REF!</definedName>
    <definedName name="_____lk2007">#REF!</definedName>
    <definedName name="_____lk2008">#REF!</definedName>
    <definedName name="_____lk2009">#REF!</definedName>
    <definedName name="_____tab1">#REF!</definedName>
    <definedName name="____ano2003">#REF!</definedName>
    <definedName name="____fpm2005">#REF!</definedName>
    <definedName name="____fpm2006">#REF!</definedName>
    <definedName name="____fpm2007">#REF!</definedName>
    <definedName name="____fpm2008">#REF!</definedName>
    <definedName name="____fpm2009">#REF!</definedName>
    <definedName name="____lk2005">#REF!</definedName>
    <definedName name="____lk2006">#REF!</definedName>
    <definedName name="____lk2007">#REF!</definedName>
    <definedName name="____lk2008">#REF!</definedName>
    <definedName name="____lk2009">#REF!</definedName>
    <definedName name="____tab1">#REF!</definedName>
    <definedName name="___ano2003">#REF!</definedName>
    <definedName name="___fpm2005">#REF!</definedName>
    <definedName name="___fpm2006">#REF!</definedName>
    <definedName name="___fpm2007">#REF!</definedName>
    <definedName name="___fpm2008">#REF!</definedName>
    <definedName name="___fpm2009">#REF!</definedName>
    <definedName name="___lk2005">#REF!</definedName>
    <definedName name="___lk2006">#REF!</definedName>
    <definedName name="___lk2007">#REF!</definedName>
    <definedName name="___lk2008">#REF!</definedName>
    <definedName name="___lk2009">#REF!</definedName>
    <definedName name="___tab1">#REF!</definedName>
    <definedName name="__Ano1997">#REF!</definedName>
    <definedName name="__Ano1998">#REF!</definedName>
    <definedName name="__Ano1999">#REF!</definedName>
    <definedName name="__Ano2000">#REF!</definedName>
    <definedName name="__Ano2001">#REF!</definedName>
    <definedName name="__Ano2002">#REF!</definedName>
    <definedName name="__ano2003">#REF!</definedName>
    <definedName name="__Ano2004">#REF!</definedName>
    <definedName name="__Ano2005">#REF!</definedName>
    <definedName name="__Ano2006">#REF!</definedName>
    <definedName name="__fpm2005">#REF!</definedName>
    <definedName name="__fpm2006">#REF!</definedName>
    <definedName name="__fpm2007">#REF!</definedName>
    <definedName name="__fpm2008">#REF!</definedName>
    <definedName name="__fpm2009">#REF!</definedName>
    <definedName name="__lk2005">#REF!</definedName>
    <definedName name="__lk2006">#REF!</definedName>
    <definedName name="__lk2007">#REF!</definedName>
    <definedName name="__lk2008">#REF!</definedName>
    <definedName name="__lk2009">#REF!</definedName>
    <definedName name="__tab1">#REF!</definedName>
    <definedName name="_1_">#REF!</definedName>
    <definedName name="_33190030000">#REF!</definedName>
    <definedName name="_9990999999">#REF!</definedName>
    <definedName name="_ano2003">#REF!</definedName>
    <definedName name="_Ano2006">#REF!</definedName>
    <definedName name="_Fill" hidden="1">#REF!</definedName>
    <definedName name="_fpm2005">#REF!</definedName>
    <definedName name="_fpm2006">#REF!</definedName>
    <definedName name="_fpm2007">#REF!</definedName>
    <definedName name="_fpm2008">#REF!</definedName>
    <definedName name="_fpm2009">#REF!</definedName>
    <definedName name="_ID">"II.19 BACEN balancete passivo(5)"</definedName>
    <definedName name="_jl2009">#REF!</definedName>
    <definedName name="_Lin1">8</definedName>
    <definedName name="_Lin2">12</definedName>
    <definedName name="_Lin3">42</definedName>
    <definedName name="_lk2005">#REF!</definedName>
    <definedName name="_lk2006">#REF!</definedName>
    <definedName name="_lk2007">#REF!</definedName>
    <definedName name="_lk2008">#REF!</definedName>
    <definedName name="_lk2009">#REF!</definedName>
    <definedName name="_NCol">7</definedName>
    <definedName name="_tab1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31">#REF!</definedName>
    <definedName name="_TAB32">#REF!</definedName>
    <definedName name="_Tipo">1</definedName>
    <definedName name="a">#REF!</definedName>
    <definedName name="A_FUNDORIO">#REF!</definedName>
    <definedName name="A_IPP">#REF!</definedName>
    <definedName name="A_PREVIRIO">#REF!</definedName>
    <definedName name="A_RIOARTE">#REF!</definedName>
    <definedName name="A_SMTU">#REF!</definedName>
    <definedName name="aaaa">#REF!</definedName>
    <definedName name="Ações" localSheetId="0">#REF!</definedName>
    <definedName name="Ações">#REF!</definedName>
    <definedName name="anos">#REF!</definedName>
    <definedName name="_xlnm.Print_Area" localSheetId="0">'Anexo 12 - Saúde (M)'!$A$1:$O$149</definedName>
    <definedName name="_xlnm.Print_Area">#REF!</definedName>
    <definedName name="Arrecadação">#REF!</definedName>
    <definedName name="ASD">#REF!</definedName>
    <definedName name="ass_tab31">#REF!</definedName>
    <definedName name="bimestral">#REF!</definedName>
    <definedName name="bol">#REF!</definedName>
    <definedName name="BolCopin">#REF!,#REF!,#REF!</definedName>
    <definedName name="cabe">#REF!</definedName>
    <definedName name="Cancela" localSheetId="0">#REF!,#REF!</definedName>
    <definedName name="Cancela">#REF!,#REF!</definedName>
    <definedName name="ccc">#REF!</definedName>
    <definedName name="CCCC">#REF!</definedName>
    <definedName name="ççççççççççççççççççççççççççççççççççççççççççççç">#REF!</definedName>
    <definedName name="cicero">#REF!</definedName>
    <definedName name="ClassPrevAtu" localSheetId="0">#REF!</definedName>
    <definedName name="ClassPrevAtu">#REF!</definedName>
    <definedName name="ClassPrevInicial" localSheetId="0">#REF!</definedName>
    <definedName name="ClassPrevInicial">#REF!</definedName>
    <definedName name="ClassRecAnt" localSheetId="0">#REF!</definedName>
    <definedName name="ClassRecAnt">#REF!</definedName>
    <definedName name="ClassRecBim" localSheetId="0">#REF!</definedName>
    <definedName name="ClassRecBim">#REF!</definedName>
    <definedName name="ClassRecNoBim" localSheetId="0">#REF!</definedName>
    <definedName name="ClassRecNoBim">#REF!</definedName>
    <definedName name="cod">#REF!</definedName>
    <definedName name="codA">#REF!</definedName>
    <definedName name="CORRELAÇÃO_R_D">#REF!</definedName>
    <definedName name="CritEx" localSheetId="0">#REF!</definedName>
    <definedName name="CritEx">#REF!</definedName>
    <definedName name="DatadeInício">#REF!</definedName>
    <definedName name="DataTérmino">#REF!</definedName>
    <definedName name="DespAcao" localSheetId="0">#REF!</definedName>
    <definedName name="DespAcao">#REF!</definedName>
    <definedName name="DespElem" localSheetId="0">#REF!</definedName>
    <definedName name="DespElem">#REF!</definedName>
    <definedName name="Despesa_por_função_liq">#REF!</definedName>
    <definedName name="Detalhes_do_Demonstrativo_MDE">#REF!</definedName>
    <definedName name="dfdf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Plano">#REF!</definedName>
    <definedName name="DietaLinhaInício">#REF!</definedName>
    <definedName name="DietaÚltimasTérmino">#REF!</definedName>
    <definedName name="DIRETA">#REF!</definedName>
    <definedName name="DIRETA1">#REF!</definedName>
    <definedName name="direta2">#REF!</definedName>
    <definedName name="DIRETAS">#REF!</definedName>
    <definedName name="doExeAnt" localSheetId="0">#REF!</definedName>
    <definedName name="doExeAnt">#REF!</definedName>
    <definedName name="doExercicio" localSheetId="0">#REF!</definedName>
    <definedName name="doExercicio">#REF!</definedName>
    <definedName name="DotacaoAtualizada" localSheetId="0">#REF!</definedName>
    <definedName name="DotacaoAtualizada">#REF!</definedName>
    <definedName name="DotacaoInicial" localSheetId="0">#REF!</definedName>
    <definedName name="DotacaoInicial">#REF!</definedName>
    <definedName name="dsfrw" localSheetId="0">#REF!,#REF!</definedName>
    <definedName name="dsfrw">#REF!,#REF!</definedName>
    <definedName name="E_IMPRENSA">#REF!</definedName>
    <definedName name="E_IPLAN">#REF!</definedName>
    <definedName name="E_MULTIRIO">#REF!</definedName>
    <definedName name="E_RIOCOP">#REF!</definedName>
    <definedName name="E_RIOFILME">#REF!</definedName>
    <definedName name="E_RIOLUZ">#REF!</definedName>
    <definedName name="E_RIOURBE">#REF!</definedName>
    <definedName name="Elementos" localSheetId="0">#REF!</definedName>
    <definedName name="Elementos">#REF!</definedName>
    <definedName name="Excel_BuiltIn__FilterDatabase_5">#REF!</definedName>
    <definedName name="ExercíciosLinhaInício">#REF!</definedName>
    <definedName name="ExercíciosÚltimasTérmino">#REF!</definedName>
    <definedName name="F_ESPORTES">#REF!</definedName>
    <definedName name="F_FUNDACAORIO">#REF!</definedName>
    <definedName name="F_FUNLAR">#REF!</definedName>
    <definedName name="F_GEORIO">#REF!</definedName>
    <definedName name="F_JGOULART">#REF!</definedName>
    <definedName name="F_PEJ">#REF!</definedName>
    <definedName name="F_PLANETARIO">#REF!</definedName>
    <definedName name="F_RIOAGUAS">#REF!</definedName>
    <definedName name="F_RIOZOO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R_CONV_CUSTEIO">#REF!</definedName>
    <definedName name="fsdfs" localSheetId="0">#REF!</definedName>
    <definedName name="fsdfs">#REF!</definedName>
    <definedName name="fxfd">#REF!</definedName>
    <definedName name="gab_tab31">#REF!</definedName>
    <definedName name="Ganhos_e_perdas_de_receita">#REF!</definedName>
    <definedName name="Ganhos_e_Perdas_de_Receita_99">#REF!</definedName>
    <definedName name="gdsfgafjklgqej">#REF!</definedName>
    <definedName name="_xlnm.Recorder">#REF!</definedName>
    <definedName name="hgyh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cms2005">#REF!</definedName>
    <definedName name="icms2006">#REF!</definedName>
    <definedName name="icms2007">#REF!</definedName>
    <definedName name="icms2008">#REF!</definedName>
    <definedName name="icms2009">#REF!</definedName>
    <definedName name="igpdic">#REF!</definedName>
    <definedName name="ipiex2005">#REF!</definedName>
    <definedName name="ipiex2006">#REF!</definedName>
    <definedName name="ipiex2007">#REF!</definedName>
    <definedName name="ipiex2008">#REF!</definedName>
    <definedName name="ipiex2009">#REF!</definedName>
    <definedName name="jsjsdf">#REF!</definedName>
    <definedName name="kkkkkkkkkkkkkkkk">#REF!</definedName>
    <definedName name="Legenda">#REF!</definedName>
    <definedName name="Limitess">#REF!,#REF!</definedName>
    <definedName name="LiqAteBimAnt" localSheetId="0">#REF!</definedName>
    <definedName name="LiqAteBimAnt">#REF!</definedName>
    <definedName name="LiqAteBimestre" localSheetId="0">#REF!</definedName>
    <definedName name="LiqAteBimestre">#REF!</definedName>
    <definedName name="LiqNoBim" localSheetId="0">#REF!</definedName>
    <definedName name="LiqNoBim">#REF!</definedName>
    <definedName name="lista_fr">#REF!</definedName>
    <definedName name="lista_item">#REF!</definedName>
    <definedName name="lista_pt">#REF!</definedName>
    <definedName name="LLLLL">#REF!</definedName>
    <definedName name="M_CETRIO">#REF!</definedName>
    <definedName name="M_COMLURB">#REF!</definedName>
    <definedName name="M_GUARDA">#REF!</definedName>
    <definedName name="M_RIOTUR">#REF!</definedName>
    <definedName name="MAPA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ensal">#REF!</definedName>
    <definedName name="MENSAL2">#REF!</definedName>
    <definedName name="MENSAL4">#REF!</definedName>
    <definedName name="MetaPeso">#REF!</definedName>
    <definedName name="NADA">#REF!</definedName>
    <definedName name="Naturezas" localSheetId="0">#REF!</definedName>
    <definedName name="Naturezas">#REF!</definedName>
    <definedName name="ND_CONV_CUSTEIO">#REF!</definedName>
    <definedName name="no">#REF!,#REF!</definedName>
    <definedName name="nobo1" localSheetId="0">#REF!</definedName>
    <definedName name="nobo1">#REF!</definedName>
    <definedName name="Novo" localSheetId="0">#REF!</definedName>
    <definedName name="Novo">#REF!</definedName>
    <definedName name="ofcont">#REF!</definedName>
    <definedName name="ofcontpatr">#REF!</definedName>
    <definedName name="ofcontserv">#REF!</definedName>
    <definedName name="offfundef">#REF!</definedName>
    <definedName name="offpm">#REF!</definedName>
    <definedName name="offundef">#REF!</definedName>
    <definedName name="oficms">#REF!</definedName>
    <definedName name="ofind">#REF!</definedName>
    <definedName name="ofiptu">#REF!</definedName>
    <definedName name="ofipva">#REF!</definedName>
    <definedName name="ofiss">#REF!</definedName>
    <definedName name="ofitbi">#REF!</definedName>
    <definedName name="oforc">#REF!</definedName>
    <definedName name="ofort">#REF!</definedName>
    <definedName name="ofpat">#REF!</definedName>
    <definedName name="ofserv">#REF!</definedName>
    <definedName name="oftransf">#REF!</definedName>
    <definedName name="oi?">#REF!</definedName>
    <definedName name="OLE_LINK1">#REF!</definedName>
    <definedName name="oooo">#REF!</definedName>
    <definedName name="p">#REF!</definedName>
    <definedName name="PageMaker">#REF!</definedName>
    <definedName name="PerdaDiária">#REF!</definedName>
    <definedName name="PesoFinal">#REF!</definedName>
    <definedName name="PesoInicial">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planreceita">#REF!</definedName>
    <definedName name="planreceita2010">#REF!,#REF!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Print_Area_MI">#REF!</definedName>
    <definedName name="PT_CONV_CUSTEIO">#REF!</definedName>
    <definedName name="RECADM">#N/A</definedName>
    <definedName name="RecAnt" localSheetId="0">#REF!</definedName>
    <definedName name="RecAnt">#REF!</definedName>
    <definedName name="RecBim" localSheetId="0">#REF!</definedName>
    <definedName name="RecBim">#REF!</definedName>
    <definedName name="RecNBim" localSheetId="0">#REF!</definedName>
    <definedName name="RecNBim">#REF!</definedName>
    <definedName name="RecNoBim" localSheetId="0">#REF!</definedName>
    <definedName name="RecNoBim">#REF!</definedName>
    <definedName name="rfvg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RODAPE1">#REF!</definedName>
    <definedName name="RODAPE6">#REF!</definedName>
    <definedName name="RODAPE7">#REF!</definedName>
    <definedName name="RODAPE8">#REF!</definedName>
    <definedName name="RP">#REF!</definedName>
    <definedName name="RSC">#REF!</definedName>
    <definedName name="RUBRICA_CONV">#REF!</definedName>
    <definedName name="SAIDA">#REF!</definedName>
    <definedName name="siope">#REF!</definedName>
    <definedName name="SR">#REF!</definedName>
    <definedName name="sss">#REF!</definedName>
    <definedName name="tab_orun">#REF!</definedName>
    <definedName name="tab2a_assess">#REF!</definedName>
    <definedName name="tab2a_smf">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tcont">#REF!</definedName>
    <definedName name="tcontpatr">#REF!</definedName>
    <definedName name="tcontserv">#REF!</definedName>
    <definedName name="teste">#REF!</definedName>
    <definedName name="tffundef">#REF!</definedName>
    <definedName name="tfpm">#REF!</definedName>
    <definedName name="tfundef">#REF!</definedName>
    <definedName name="ticms">#REF!</definedName>
    <definedName name="tind">#REF!</definedName>
    <definedName name="tiptu">#REF!</definedName>
    <definedName name="tipva">#REF!</definedName>
    <definedName name="tiss">#REF!</definedName>
    <definedName name="titbi">#REF!</definedName>
    <definedName name="torc">#REF!</definedName>
    <definedName name="tort">#REF!</definedName>
    <definedName name="tpat">#REF!</definedName>
    <definedName name="tserv">#REF!</definedName>
    <definedName name="ttransf">#REF!</definedName>
    <definedName name="u">#REF!</definedName>
    <definedName name="ULTMES">#REF!</definedName>
    <definedName name="VIEW_1">#REF!</definedName>
    <definedName name="view_10">#REF!</definedName>
    <definedName name="view_11">#REF!</definedName>
    <definedName name="view_12">#REF!</definedName>
    <definedName name="view_13">#REF!</definedName>
    <definedName name="VIEW_2">#REF!</definedName>
    <definedName name="view_20">#REF!</definedName>
    <definedName name="VIEW_3">#REF!</definedName>
    <definedName name="VIEW_4">#REF!</definedName>
    <definedName name="VIEW_5">#REF!</definedName>
    <definedName name="VIEW_6">#REF!</definedName>
    <definedName name="VIEW_7">#REF!</definedName>
    <definedName name="ww">#REF!</definedName>
    <definedName name="www">#REF!</definedName>
    <definedName name="x">#REF!</definedName>
    <definedName name="xxx" localSheetId="0">#REF!,#REF!</definedName>
    <definedName name="xxx">#REF!,#REF!</definedName>
    <definedName name="xxxx">#REF!</definedName>
    <definedName name="xyz">#REF!</definedName>
    <definedName name="yes">#REF!</definedName>
    <definedName name="Z_550B5D4C_5D89_4A64_8966_2A054B0EFBE2_.wvu.PrintArea" localSheetId="0" hidden="1">'Anexo 12 - Saúde (M)'!$A$1:$O$149</definedName>
    <definedName name="Z_B1D9FF44_2C53_4B6B_9F15_C803147AD604_.wvu.PrintArea" localSheetId="0" hidden="1">'Anexo 12 - Saúde (M)'!$A$1:$O$149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5" i="1" l="1"/>
  <c r="N25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<sst xmlns="http://schemas.openxmlformats.org/spreadsheetml/2006/main" count="199" uniqueCount="146">
  <si>
    <t>RELATÓRIO RESUMIDO DA EXECUÇÃO ORÇAMENTÁRIA</t>
  </si>
  <si>
    <t xml:space="preserve">DEMONSTRATIVO DAS RECEITAS E DESPESAS COM AÇÕES E SERVIÇOS PÚBLICOS DE SAÚDE </t>
  </si>
  <si>
    <t>ORÇAMENTOS FISCAL E DA SEGURIDADE SOCIAL</t>
  </si>
  <si>
    <t>RECEITAS RESULTANTES DE IMPOSTOS E TRANSFERÊNCIAS CONSTITUCIONAIS E LEGAIS</t>
  </si>
  <si>
    <t>PREVISÃO  INICIAL</t>
  </si>
  <si>
    <t>PREVISÃO ATUALIZADA                   (a)</t>
  </si>
  <si>
    <t>RECEITAS REALIZADAS</t>
  </si>
  <si>
    <t>Até o Bimestre (b)</t>
  </si>
  <si>
    <t xml:space="preserve"> % (b/a) x 100 </t>
  </si>
  <si>
    <t>RECEITA DE IMPOSTOS  (I)</t>
  </si>
  <si>
    <t xml:space="preserve">    Receita Resultante do Imposto Predial e Territorial Urbano - IPTU</t>
  </si>
  <si>
    <t xml:space="preserve">    Receita Resultante do Imposto sobre Transmissão Inter Vivos - ITBI</t>
  </si>
  <si>
    <t xml:space="preserve">    Receita Resultante do Imposto sobre Serviços de Qualquer Natureza - ISS</t>
  </si>
  <si>
    <t xml:space="preserve">    Receita Resultante do Imposto sobre a Renda e Proventos de Qualquer Natureza Retido na Fonte – IRRF</t>
  </si>
  <si>
    <t>RECEITA DE TRANSFERÊNCIAS CONSTITUCIONAIS E LEGAIS (II)</t>
  </si>
  <si>
    <t xml:space="preserve">    Cota-Parte FPM</t>
  </si>
  <si>
    <t xml:space="preserve">    Cota-Parte ITR</t>
  </si>
  <si>
    <t xml:space="preserve">    Cota-Parte IPVA </t>
  </si>
  <si>
    <t xml:space="preserve">    Cota-Parte ICMS</t>
  </si>
  <si>
    <t xml:space="preserve">    Cota-Parte IPI-Exportação</t>
  </si>
  <si>
    <t xml:space="preserve">    Outras Transferências ou Compensações Financeiras Provenientes de Impostos e Transferências Constitucionais</t>
  </si>
  <si>
    <t>TOTAL DAS RECEITAS RESULTANTES DE IMPOSTOS E TRANFERÊNCIAS CONSTITUCIONAIS E LEGAIS - (III) = (I) + (II)</t>
  </si>
  <si>
    <t>DESPESAS COM AÇÕES E SERVIÇOS PÚBLICOS DE SAÚDE (ASPS) –  POR SUBFUNÇÃO E CATEGORIA ECONÔMICA</t>
  </si>
  <si>
    <t>DOTAÇÃO INICIAL</t>
  </si>
  <si>
    <t xml:space="preserve">DOTAÇÃO ATUALIZADA        (c) </t>
  </si>
  <si>
    <t>DESPESAS EMPENHADAS</t>
  </si>
  <si>
    <t>DESPESAS LIQUIDADAS</t>
  </si>
  <si>
    <t>DESPESAS PAGAS</t>
  </si>
  <si>
    <t>Inscritas em Restos a Pagar não Processados      (g)</t>
  </si>
  <si>
    <t>Até o bimestre (d)</t>
  </si>
  <si>
    <t>% (d/c) x 100</t>
  </si>
  <si>
    <t>Até o bimestre (e)</t>
  </si>
  <si>
    <t>% (e/c) x 100</t>
  </si>
  <si>
    <t>Até o bimestre (f)</t>
  </si>
  <si>
    <t>% (f/c) x 100</t>
  </si>
  <si>
    <t>ATENÇÃO BÁSICA  (IV)</t>
  </si>
  <si>
    <t xml:space="preserve">     Despesas Correntes </t>
  </si>
  <si>
    <t xml:space="preserve">     Despesas de Capital</t>
  </si>
  <si>
    <t>ASSISTÊNCIA HOSPITALAR E AMBULATORIAL  (V)</t>
  </si>
  <si>
    <t xml:space="preserve">     Despesas de Capital </t>
  </si>
  <si>
    <t>SUPORTE PROFILÁTICO E TERAPÊUTICO  (VI)</t>
  </si>
  <si>
    <t>VIGILÂNCIA SANITÁRIA  (VII)</t>
  </si>
  <si>
    <t>VIGILÂNCIA EPIDEMIOLÓGICA (VIII)</t>
  </si>
  <si>
    <t>ALIMENTAÇÃO E NUTRIÇÃO (IX)</t>
  </si>
  <si>
    <t>OUTRAS SUBFUNÇÕES (X)</t>
  </si>
  <si>
    <t>TOTAL (XI) = (IV + V + VI + VII + VIII + IX + X)</t>
  </si>
  <si>
    <t>APURAÇÃO DO CUMPRIMENTO DO LIMITE MÍNIMO PARA APLICAÇÃO EM ASPS</t>
  </si>
  <si>
    <t>(d)</t>
  </si>
  <si>
    <t>(e)</t>
  </si>
  <si>
    <t>(f)</t>
  </si>
  <si>
    <t>Total das Despesas com ASPS (XII) = (XI)</t>
  </si>
  <si>
    <t>(-) Restos a Pagar Não Processados Inscritos Indevidamente no Exercício sem Disponibilidade Financeira (XIII)</t>
  </si>
  <si>
    <t>(-) Despesas Custeadas com Recursos Vinculados à Parcela do Percentual Mínimo que não foi Aplicada em ASPS em Exercícios Anteriores (XIV)</t>
  </si>
  <si>
    <t>(-) Despesas Custeadas com Disponibilidade de Caixa Vinculada aos Restos a Pagar Cancelados (XV)</t>
  </si>
  <si>
    <t>(=) VALOR APLICADO EM ASPS (XVI) = (XII - XIII - XIV - XV)</t>
  </si>
  <si>
    <t>Despesa Mínima a ser Aplicada em ASPS (XVII) = (III) x 15% (LC 141/2012)</t>
  </si>
  <si>
    <t>Despesa Mínima a ser Aplicada em ASPS (XVII) = (III) x % (Lei Orgânica Municipal)</t>
  </si>
  <si>
    <t>Limite não Cumprido (XIX) = (XVIII) (Quando valor for inferior a zero)</t>
  </si>
  <si>
    <t>PERCENTUAL DA RECEITA  DE IMPOSTOS E TRANSFERÊNCIAS CONSTITUCIONAIS E LEGAIS APLICADO EM ASPS  (XVI / III)*100 (mínimo de 15% conforme LC n° 141/2012 ou % da Lei Orgânica Municipal)</t>
  </si>
  <si>
    <t>CONTROLE DO VALOR REFERENTE AO PERCENTUAL MÍNIMO NÃO CUMPRIDO EM EXERCÍCIOS ANTERIORES PARA FINS DE APLICAÇÃO DOS RECURSOS VINCULADOS CONFORME ARTIGOS 25 E 26 DA LC 141/2012</t>
  </si>
  <si>
    <t>LIMITE NÃO CUMPRIDO</t>
  </si>
  <si>
    <t>Saldo Inicial (no exercicio atual)
(h)</t>
  </si>
  <si>
    <t xml:space="preserve">Despesas Custeadas no Exercício de Referência </t>
  </si>
  <si>
    <t xml:space="preserve">Empenhadas
(i) </t>
  </si>
  <si>
    <t>Liquidadas       (j)</t>
  </si>
  <si>
    <t>Pagas
(k)</t>
  </si>
  <si>
    <t>TOTAL DA DIFERENÇA DE LIMITE NÃO CUMPRIDO EM EXERCÍCIOS ANTERIORES (XX)</t>
  </si>
  <si>
    <t>EXECUÇÃO DE RESTOS A PAGAR</t>
  </si>
  <si>
    <r>
      <t>EXERCÍCIO DO EMPENHO</t>
    </r>
    <r>
      <rPr>
        <b/>
        <u/>
        <vertAlign val="superscript"/>
        <sz val="10"/>
        <rFont val="Times New Roman"/>
        <family val="1"/>
      </rPr>
      <t>2</t>
    </r>
  </si>
  <si>
    <t xml:space="preserve"> Valor Mínimo para aplicação em ASPS                                                 (m)</t>
  </si>
  <si>
    <t xml:space="preserve"> Valor aplicado em ASPS no exercício                                                  (n)</t>
  </si>
  <si>
    <t>Valor aplicado além do limite mínimo                                                         (o) = (n - m),          se &lt; 0,              então (o) = 0</t>
  </si>
  <si>
    <t>Total inscrito em RP no exercício            (p)</t>
  </si>
  <si>
    <t>RPNP Inscritos Indevidamente no Exercício sem Disponibilidade Financeira         
q = (XIIId)</t>
  </si>
  <si>
    <t>Valor inscrito em RP considerado no Limite                                  (r) = (p - (o + q))           
se &lt; 0, então (r) = (0)</t>
  </si>
  <si>
    <t>Total de RP pagos                (s)</t>
  </si>
  <si>
    <t>Total de RP a pagar                    
(t) = (p) - (s) - (u)</t>
  </si>
  <si>
    <t>Total de RP cancelados ou prescritos                                (u)</t>
  </si>
  <si>
    <t>Diferença entre o valor aplicado além do limite e o total de RP cancelados                                                       (v) = ((o + q) - u))</t>
  </si>
  <si>
    <t>Empenhos de 2024</t>
  </si>
  <si>
    <t>Empenhos de 2023</t>
  </si>
  <si>
    <t>Empenhos de 2022</t>
  </si>
  <si>
    <t>Empenhos de 2021</t>
  </si>
  <si>
    <t>CONTROLE DE RESTOS A PAGAR CANCELADOS OU PRESCRITOS CONSIDERADOS PARA FINS DE APLICAÇÃO DA DISPONIBILIDADE DE CAIXA CONFORME ARTIGO 24§ 1º e 2º DA LC 141/2012</t>
  </si>
  <si>
    <t>RESTOS A PAGAR CANCELADOS OU PRESCRITOS</t>
  </si>
  <si>
    <t>Saldo Inicial                                        (w)</t>
  </si>
  <si>
    <r>
      <t>Saldo Final (não aplicado)</t>
    </r>
    <r>
      <rPr>
        <b/>
        <vertAlign val="superscript"/>
        <sz val="10"/>
        <rFont val="Times New Roman"/>
        <family val="1"/>
      </rPr>
      <t xml:space="preserve">1
</t>
    </r>
    <r>
      <rPr>
        <b/>
        <sz val="10"/>
        <rFont val="Times New Roman"/>
        <family val="1"/>
      </rPr>
      <t>(aa) = (w - (x ou y))</t>
    </r>
  </si>
  <si>
    <t xml:space="preserve">Empenhadas                                           (x)              </t>
  </si>
  <si>
    <t>Liquidadas                    (y)</t>
  </si>
  <si>
    <t>Pagas
(z)</t>
  </si>
  <si>
    <t>TOTAL DE RESTOS A PAGAR CANCELADOS OU PRESCRITOS A COMPENSAR (XXVII)</t>
  </si>
  <si>
    <t>RECEITAS ADICIONAIS PARA O FINANCIAMENTO DA SAÚDE NÃO COMPUTADAS NO CÁLCULO DO MÍNIMO</t>
  </si>
  <si>
    <t>PREVISÃO INICIAL</t>
  </si>
  <si>
    <t>PREVISÃO ATUALIZADA
(a)</t>
  </si>
  <si>
    <t xml:space="preserve"> % (b/a)x100 </t>
  </si>
  <si>
    <t>RECEITAS DE TRANSFERÊNCIAS PARA A SAÚDE  (XXVIII)</t>
  </si>
  <si>
    <t xml:space="preserve">     Proveniente da União</t>
  </si>
  <si>
    <t xml:space="preserve">     Proveniente dos Estados </t>
  </si>
  <si>
    <t xml:space="preserve">     Proveniente de outros Municípios </t>
  </si>
  <si>
    <t>RECEITA DE OPERAÇÕES DE CRÉDITO INTERNAS E EXTERNAS VINCULADAS A SAÚDE (XXIX)</t>
  </si>
  <si>
    <t>OUTRAS RECEITAS (XXX)</t>
  </si>
  <si>
    <t>TOTAL DE RECEITAS ADICIONAIS PARA FINANCIAMENTO DA SAÚDE (XXXI) = (XXVIII + XXIX + XXX)</t>
  </si>
  <si>
    <t>DESPESAS COM SAÚDE NÃO COMPUTADAS NO CÁLCULO DO MÍNIMO</t>
  </si>
  <si>
    <t>DESPESAS COM SAUDE POR SUBFUNÇÕES E CATEGORIA ECONÔMICA NÃO COMPUTADAS NO CÁLCULO DO MÍNIMO</t>
  </si>
  <si>
    <t xml:space="preserve">DOTAÇÃO ATUALIZADA          (c) </t>
  </si>
  <si>
    <t>Inscritas em Restos a Pagar não Processados (g)</t>
  </si>
  <si>
    <t>ATENÇÃO BÁSICA (XXXII)</t>
  </si>
  <si>
    <t>ASSISTÊNCIA HOSPITALAR E AMBULATORIAL (XXXIII)</t>
  </si>
  <si>
    <t>SUPORTE PROFILÁTICO E TERAPÊUTICO (XXXIV)</t>
  </si>
  <si>
    <t>VIGILÂNCIA SANITÁRIA (XXXV)</t>
  </si>
  <si>
    <t>VIGILÂNCIA EPIDEMIOLÓGICA (XXXVI)</t>
  </si>
  <si>
    <t>ALIMENTAÇÃO E NUTRIÇÃO (XXXVII)</t>
  </si>
  <si>
    <t>OUTRAS SUBFUNÇÕES (XXXVIII)</t>
  </si>
  <si>
    <t>TOTAL DAS DESPESAS NÃO COMPUTADAS NO CÁLCULO DO MÍNIMO  (XXXIX) = (XXXII + XXXIII + XXXIV + XXXV + XXXVI + XXXVII + XXXVIII)</t>
  </si>
  <si>
    <t xml:space="preserve">DESPESAS TOTAIS COM SAÚDE </t>
  </si>
  <si>
    <t>Inscritas em Restos a Pagar não Processados  (g)</t>
  </si>
  <si>
    <t>ATENÇÃO BÁSICA (XL) = (IV + XXXII)</t>
  </si>
  <si>
    <t>ASSISTÊNCIA HOSPITALAR E AMBULATORIAL (XLI) = (V + XXXIII)</t>
  </si>
  <si>
    <t>SUPORTE PROFILÁTICO E TERAPÊUTICO (XLII) = (VI + XXXIV)</t>
  </si>
  <si>
    <t>VIGILÂNCIA SANITÁRIA (XLIII) = (VII + XXXV)</t>
  </si>
  <si>
    <t>VIGILÂNCIA EPIDEMIOLÓGICA (XLIV) = (VIII + XXXVI)</t>
  </si>
  <si>
    <t>OUTRAS SUBFUNÇÕES (XLVI) = (X + XXXVIII)</t>
  </si>
  <si>
    <t>TOTAL DAS DESPESAS COM SAÚDE (XLVII) = (XI + XXXIX)</t>
  </si>
  <si>
    <t>Notas: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</si>
  <si>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Nos cinco primeiros bimestres do exercício, o acompanhamento será feito com base na despesa liquidada. No último bimestre do exercício, o valor deverá corresponder ao total da despesa empenhada.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</si>
  <si>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Até o exercício de 2018, o controle da execução dos restos a pagar considerava apenas os valores dos restos a pagar não processados. A partir do exercício de 2019, o controle da execução dos restos a pagar considera os restos a pagar processados e não processados.</t>
    </r>
  </si>
  <si>
    <t>JANEIRO A JUNHO 2024 / BIMESTRE MAIO-JUNHO</t>
  </si>
  <si>
    <t>PREFEITURA DA CIDADE DO RIO DE JANEIRO</t>
  </si>
  <si>
    <r>
      <t>Diferença entre o Valor Aplicado e a Despesa Mínima a ser Aplicada (XVIII) = (XVI (d ou e) - XVII)</t>
    </r>
    <r>
      <rPr>
        <vertAlign val="superscript"/>
        <sz val="10"/>
        <rFont val="Times New Roman"/>
        <family val="1"/>
      </rPr>
      <t>1</t>
    </r>
  </si>
  <si>
    <r>
      <t>Saldo Final (não aplicado)</t>
    </r>
    <r>
      <rPr>
        <b/>
        <vertAlign val="superscript"/>
        <sz val="10"/>
        <rFont val="Times New Roman"/>
        <family val="1"/>
      </rPr>
      <t xml:space="preserve">1
</t>
    </r>
    <r>
      <rPr>
        <b/>
        <sz val="10"/>
        <rFont val="Times New Roman"/>
        <family val="1"/>
      </rPr>
      <t>(l) = (h - (i ou j))</t>
    </r>
  </si>
  <si>
    <t>Diferença de limite não cumprido em 2024 (saldo final = XIXd)</t>
  </si>
  <si>
    <t>Diferença de limite não cumprido em 2023 (saldo inicial igual ao saldo final do demonstrativo do exercício anterior)</t>
  </si>
  <si>
    <t>Diferença de limite não cumprido em Exercícios Anteriores (saldo inicial igual ao saldo final do demonstrativo do exercício anterior)</t>
  </si>
  <si>
    <r>
      <t>Empenhos de 2020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e anteriores</t>
    </r>
  </si>
  <si>
    <t>TOTAL DOS RESTOS A PAGAR CANCELADOS OU PRESCRITOS ATÉ O FINAL DO EXERCÍCIO ATUAL QUE AFETARAM O CUMPRIMENTO DO LIMITE (XXI) (soma dos saldos negativos da coluna "v")</t>
  </si>
  <si>
    <t>TOTAL DOS RESTOS A PAGAR CANCELADOS OU PRESCRITOS ATÉ O FINAL DO EXERCÍCIO ANTERIOR QUE AFETARAM O CUMPRIMENTO DO LIMITE (XXII) (valor informado no demonstrativo do exercício anterior)</t>
  </si>
  <si>
    <t>TOTAL DOS RESTOS A PAGAR CANCELADOS OU PRESCRITOS NO EXERCÍCIO ATUAL QUE AFETARAM O CUMPRIMENTO DO LIMITE (XXIII) = (XXI - XXII) (Artigo 24 § 1º e 2º da LC 141/2012)</t>
  </si>
  <si>
    <t xml:space="preserve"> Restos a pagar cancelados ou prescritos em 2023 a serem compensados (XXIV) (saldo inicial = XXIII)</t>
  </si>
  <si>
    <t xml:space="preserve"> Restos a pagar cancelados ou prescritos em 2022 a serem compensados (XXV) (saldo inicial igual ao saldo final do demonstrativo do exercício anterior)</t>
  </si>
  <si>
    <t xml:space="preserve"> Restos a pagar cancelados ou prescritos em exercícios anteriores a serem compensados (XXVI) (saldo inicial igual ao saldo final do demonstrativo do exercício anterior)</t>
  </si>
  <si>
    <t>ALIMENTAÇÃO E NUTRIÇÃO (XLV) = (XIX + XXXVII)</t>
  </si>
  <si>
    <t>Continua 1/3</t>
  </si>
  <si>
    <t>Continuação</t>
  </si>
  <si>
    <t>Continua 2/3</t>
  </si>
  <si>
    <t>Continuação 3/3</t>
  </si>
  <si>
    <t>RREO – ANEXO XII  (LC n° 141/2012 art.35)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</si>
</sst>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#,##0.00_);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u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348">
    <xf numFmtId="0" fontId="0" fillId="0" borderId="0" xfId="0"/>
    <xf numFmtId="0" fontId="5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1" xfId="1" applyFont="1" applyBorder="1"/>
    <xf numFmtId="8" fontId="2" fillId="0" borderId="0" xfId="1" applyNumberFormat="1" applyFont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164" fontId="5" fillId="0" borderId="3" xfId="2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2" fillId="0" borderId="3" xfId="1" applyFont="1" applyBorder="1"/>
    <xf numFmtId="0" fontId="5" fillId="0" borderId="11" xfId="1" applyFont="1" applyBorder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4" fontId="2" fillId="0" borderId="4" xfId="1" applyNumberFormat="1" applyFont="1" applyBorder="1"/>
    <xf numFmtId="4" fontId="2" fillId="0" borderId="6" xfId="1" applyNumberFormat="1" applyFont="1" applyBorder="1"/>
    <xf numFmtId="0" fontId="5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43" fontId="5" fillId="0" borderId="2" xfId="3" applyFont="1" applyFill="1" applyBorder="1" applyAlignment="1">
      <alignment vertical="center" wrapText="1"/>
    </xf>
    <xf numFmtId="0" fontId="5" fillId="0" borderId="0" xfId="1" applyFont="1" applyAlignment="1">
      <alignment horizontal="justify" vertical="center" wrapText="1"/>
    </xf>
    <xf numFmtId="43" fontId="5" fillId="0" borderId="0" xfId="3" applyFont="1" applyFill="1"/>
    <xf numFmtId="0" fontId="2" fillId="0" borderId="0" xfId="1" applyFont="1" applyAlignment="1">
      <alignment horizontal="justify" vertical="center"/>
    </xf>
    <xf numFmtId="0" fontId="5" fillId="0" borderId="0" xfId="1" applyFont="1" applyAlignment="1">
      <alignment horizontal="justify" wrapText="1"/>
    </xf>
    <xf numFmtId="0" fontId="5" fillId="0" borderId="0" xfId="1" applyFont="1" applyAlignment="1">
      <alignment horizontal="justify"/>
    </xf>
    <xf numFmtId="0" fontId="5" fillId="0" borderId="3" xfId="1" applyFont="1" applyBorder="1" applyAlignment="1">
      <alignment horizontal="right" vertical="center" wrapText="1"/>
    </xf>
    <xf numFmtId="43" fontId="2" fillId="0" borderId="0" xfId="3" applyFont="1" applyFill="1" applyBorder="1" applyAlignment="1">
      <alignment horizontal="left" vertical="center" wrapText="1"/>
    </xf>
    <xf numFmtId="0" fontId="5" fillId="0" borderId="1" xfId="2" applyFont="1" applyBorder="1"/>
    <xf numFmtId="0" fontId="5" fillId="0" borderId="1" xfId="2" applyFont="1" applyBorder="1" applyAlignment="1">
      <alignment vertical="justify"/>
    </xf>
    <xf numFmtId="43" fontId="5" fillId="0" borderId="1" xfId="3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2" fillId="0" borderId="17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5" fillId="0" borderId="8" xfId="1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" fontId="2" fillId="0" borderId="2" xfId="1" applyNumberFormat="1" applyFont="1" applyBorder="1"/>
    <xf numFmtId="4" fontId="2" fillId="0" borderId="5" xfId="1" applyNumberFormat="1" applyFont="1" applyBorder="1"/>
    <xf numFmtId="4" fontId="2" fillId="0" borderId="6" xfId="1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4" fontId="2" fillId="0" borderId="10" xfId="1" applyNumberFormat="1" applyFont="1" applyBorder="1"/>
    <xf numFmtId="4" fontId="2" fillId="0" borderId="14" xfId="2" applyNumberFormat="1" applyFont="1" applyBorder="1" applyAlignment="1">
      <alignment horizontal="right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2" fillId="0" borderId="6" xfId="1" applyNumberFormat="1" applyFont="1" applyBorder="1" applyAlignment="1">
      <alignment horizontal="right" vertical="center"/>
    </xf>
    <xf numFmtId="4" fontId="5" fillId="0" borderId="7" xfId="1" applyNumberFormat="1" applyFont="1" applyBorder="1" applyAlignment="1">
      <alignment horizontal="right" vertical="center" wrapText="1"/>
    </xf>
    <xf numFmtId="4" fontId="2" fillId="0" borderId="4" xfId="3" applyNumberFormat="1" applyFont="1" applyFill="1" applyBorder="1" applyAlignment="1">
      <alignment horizontal="right" vertical="center"/>
    </xf>
    <xf numFmtId="4" fontId="2" fillId="0" borderId="15" xfId="2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 wrapText="1"/>
    </xf>
    <xf numFmtId="4" fontId="2" fillId="0" borderId="2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 wrapText="1"/>
    </xf>
    <xf numFmtId="4" fontId="5" fillId="0" borderId="15" xfId="2" applyNumberFormat="1" applyFont="1" applyBorder="1" applyAlignment="1">
      <alignment vertical="center"/>
    </xf>
    <xf numFmtId="4" fontId="5" fillId="0" borderId="14" xfId="3" applyNumberFormat="1" applyFont="1" applyFill="1" applyBorder="1" applyAlignment="1">
      <alignment vertical="center" wrapText="1"/>
    </xf>
    <xf numFmtId="4" fontId="5" fillId="0" borderId="15" xfId="3" applyNumberFormat="1" applyFont="1" applyFill="1" applyBorder="1" applyAlignment="1">
      <alignment vertical="center" wrapText="1"/>
    </xf>
    <xf numFmtId="4" fontId="5" fillId="0" borderId="13" xfId="1" applyNumberFormat="1" applyFont="1" applyBorder="1" applyAlignment="1">
      <alignment vertical="center" wrapText="1"/>
    </xf>
    <xf numFmtId="4" fontId="2" fillId="0" borderId="15" xfId="1" applyNumberFormat="1" applyFont="1" applyBorder="1" applyAlignment="1">
      <alignment vertical="center" wrapText="1"/>
    </xf>
    <xf numFmtId="4" fontId="2" fillId="0" borderId="0" xfId="1" applyNumberFormat="1" applyFont="1"/>
    <xf numFmtId="4" fontId="5" fillId="0" borderId="0" xfId="1" applyNumberFormat="1" applyFont="1" applyAlignment="1">
      <alignment vertical="center" wrapText="1"/>
    </xf>
    <xf numFmtId="4" fontId="5" fillId="0" borderId="0" xfId="2" applyNumberFormat="1" applyFont="1" applyAlignment="1">
      <alignment horizontal="right"/>
    </xf>
    <xf numFmtId="0" fontId="5" fillId="0" borderId="0" xfId="1" applyFont="1" applyAlignment="1">
      <alignment horizontal="right"/>
    </xf>
    <xf numFmtId="43" fontId="2" fillId="0" borderId="0" xfId="1" applyNumberFormat="1" applyFont="1" applyAlignment="1">
      <alignment horizontal="left" vertical="center" wrapText="1"/>
    </xf>
    <xf numFmtId="4" fontId="5" fillId="0" borderId="0" xfId="1" applyNumberFormat="1" applyFont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/>
    </xf>
    <xf numFmtId="4" fontId="2" fillId="0" borderId="14" xfId="3" applyNumberFormat="1" applyFont="1" applyFill="1" applyBorder="1" applyAlignment="1">
      <alignment horizontal="right" vertical="center" wrapText="1"/>
    </xf>
    <xf numFmtId="4" fontId="2" fillId="0" borderId="15" xfId="3" applyNumberFormat="1" applyFont="1" applyFill="1" applyBorder="1" applyAlignment="1">
      <alignment horizontal="right" vertical="center" wrapText="1"/>
    </xf>
    <xf numFmtId="4" fontId="2" fillId="0" borderId="5" xfId="3" applyNumberFormat="1" applyFont="1" applyFill="1" applyBorder="1" applyAlignment="1">
      <alignment horizontal="right" vertical="center" wrapText="1"/>
    </xf>
    <xf numFmtId="4" fontId="2" fillId="0" borderId="6" xfId="3" applyNumberFormat="1" applyFont="1" applyFill="1" applyBorder="1" applyAlignment="1">
      <alignment horizontal="right" vertical="center" wrapText="1"/>
    </xf>
    <xf numFmtId="4" fontId="2" fillId="0" borderId="23" xfId="3" applyNumberFormat="1" applyFont="1" applyFill="1" applyBorder="1" applyAlignment="1">
      <alignment horizontal="right" vertical="center" wrapText="1"/>
    </xf>
    <xf numFmtId="4" fontId="2" fillId="0" borderId="21" xfId="3" applyNumberFormat="1" applyFont="1" applyFill="1" applyBorder="1" applyAlignment="1">
      <alignment horizontal="right" vertical="center" wrapText="1"/>
    </xf>
    <xf numFmtId="4" fontId="2" fillId="0" borderId="22" xfId="3" applyNumberFormat="1" applyFont="1" applyFill="1" applyBorder="1" applyAlignment="1">
      <alignment horizontal="right" vertical="center" wrapText="1"/>
    </xf>
    <xf numFmtId="4" fontId="2" fillId="0" borderId="0" xfId="1" applyNumberFormat="1" applyFont="1" applyAlignment="1">
      <alignment horizontal="right"/>
    </xf>
    <xf numFmtId="4" fontId="2" fillId="0" borderId="4" xfId="3" applyNumberFormat="1" applyFont="1" applyFill="1" applyBorder="1" applyAlignment="1">
      <alignment horizontal="right" vertical="center" wrapText="1"/>
    </xf>
    <xf numFmtId="4" fontId="2" fillId="0" borderId="2" xfId="1" applyNumberFormat="1" applyFont="1" applyBorder="1" applyAlignment="1">
      <alignment horizontal="right" vertical="center" wrapText="1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0" fontId="5" fillId="0" borderId="12" xfId="1" applyFont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4" fontId="5" fillId="0" borderId="3" xfId="2" applyNumberFormat="1" applyFont="1" applyBorder="1"/>
    <xf numFmtId="4" fontId="5" fillId="0" borderId="3" xfId="1" applyNumberFormat="1" applyFont="1" applyBorder="1"/>
    <xf numFmtId="4" fontId="2" fillId="0" borderId="9" xfId="2" applyNumberFormat="1" applyFont="1" applyBorder="1"/>
    <xf numFmtId="4" fontId="5" fillId="0" borderId="0" xfId="1" applyNumberFormat="1" applyFont="1"/>
    <xf numFmtId="4" fontId="2" fillId="0" borderId="0" xfId="2" applyNumberFormat="1" applyFont="1"/>
    <xf numFmtId="4" fontId="2" fillId="0" borderId="5" xfId="1" applyNumberFormat="1" applyFont="1" applyBorder="1" applyAlignment="1">
      <alignment horizontal="center" vertical="center" wrapText="1"/>
    </xf>
    <xf numFmtId="4" fontId="5" fillId="0" borderId="5" xfId="2" applyNumberFormat="1" applyFont="1" applyBorder="1"/>
    <xf numFmtId="4" fontId="2" fillId="0" borderId="7" xfId="1" applyNumberFormat="1" applyFont="1" applyBorder="1" applyAlignment="1">
      <alignment horizontal="right" vertical="center" wrapText="1"/>
    </xf>
    <xf numFmtId="4" fontId="5" fillId="0" borderId="1" xfId="1" applyNumberFormat="1" applyFont="1" applyBorder="1"/>
    <xf numFmtId="4" fontId="2" fillId="0" borderId="8" xfId="2" applyNumberFormat="1" applyFont="1" applyBorder="1"/>
    <xf numFmtId="4" fontId="5" fillId="2" borderId="10" xfId="1" applyNumberFormat="1" applyFont="1" applyFill="1" applyBorder="1" applyAlignment="1">
      <alignment horizontal="right" vertical="center" wrapText="1"/>
    </xf>
    <xf numFmtId="4" fontId="5" fillId="2" borderId="12" xfId="1" applyNumberFormat="1" applyFont="1" applyFill="1" applyBorder="1" applyAlignment="1">
      <alignment horizontal="right" vertical="center" wrapText="1"/>
    </xf>
    <xf numFmtId="4" fontId="5" fillId="0" borderId="14" xfId="2" applyNumberFormat="1" applyFont="1" applyBorder="1"/>
    <xf numFmtId="4" fontId="5" fillId="0" borderId="15" xfId="2" applyNumberFormat="1" applyFont="1" applyBorder="1"/>
    <xf numFmtId="164" fontId="5" fillId="2" borderId="13" xfId="2" applyNumberFormat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4" fontId="5" fillId="2" borderId="12" xfId="1" applyNumberFormat="1" applyFont="1" applyFill="1" applyBorder="1" applyAlignment="1">
      <alignment vertical="center" wrapText="1"/>
    </xf>
    <xf numFmtId="4" fontId="5" fillId="2" borderId="11" xfId="1" applyNumberFormat="1" applyFont="1" applyFill="1" applyBorder="1" applyAlignment="1">
      <alignment horizontal="right" vertical="center" wrapText="1"/>
    </xf>
    <xf numFmtId="4" fontId="5" fillId="2" borderId="13" xfId="1" applyNumberFormat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5" borderId="10" xfId="1" applyFont="1" applyFill="1" applyBorder="1"/>
    <xf numFmtId="4" fontId="5" fillId="5" borderId="12" xfId="1" applyNumberFormat="1" applyFont="1" applyFill="1" applyBorder="1" applyAlignment="1">
      <alignment horizontal="right" vertical="center"/>
    </xf>
    <xf numFmtId="4" fontId="5" fillId="5" borderId="10" xfId="1" applyNumberFormat="1" applyFont="1" applyFill="1" applyBorder="1" applyAlignment="1">
      <alignment horizontal="right"/>
    </xf>
    <xf numFmtId="4" fontId="5" fillId="5" borderId="11" xfId="1" applyNumberFormat="1" applyFont="1" applyFill="1" applyBorder="1" applyAlignment="1">
      <alignment horizontal="right"/>
    </xf>
    <xf numFmtId="4" fontId="5" fillId="5" borderId="8" xfId="1" applyNumberFormat="1" applyFont="1" applyFill="1" applyBorder="1" applyAlignment="1">
      <alignment horizontal="right" vertical="center" wrapText="1"/>
    </xf>
    <xf numFmtId="4" fontId="5" fillId="5" borderId="12" xfId="1" applyNumberFormat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4" fontId="2" fillId="0" borderId="5" xfId="2" applyNumberFormat="1" applyFont="1" applyBorder="1" applyAlignment="1">
      <alignment horizontal="right"/>
    </xf>
    <xf numFmtId="4" fontId="2" fillId="0" borderId="6" xfId="2" applyNumberFormat="1" applyFont="1" applyBorder="1" applyAlignment="1">
      <alignment horizontal="right"/>
    </xf>
    <xf numFmtId="4" fontId="5" fillId="0" borderId="2" xfId="2" applyNumberFormat="1" applyFont="1" applyBorder="1" applyAlignment="1">
      <alignment horizontal="right"/>
    </xf>
    <xf numFmtId="4" fontId="5" fillId="0" borderId="4" xfId="2" applyNumberFormat="1" applyFont="1" applyBorder="1" applyAlignment="1">
      <alignment horizontal="right"/>
    </xf>
    <xf numFmtId="0" fontId="5" fillId="2" borderId="10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4" fontId="5" fillId="2" borderId="10" xfId="2" applyNumberFormat="1" applyFont="1" applyFill="1" applyBorder="1" applyAlignment="1">
      <alignment horizontal="right" vertical="center"/>
    </xf>
    <xf numFmtId="4" fontId="5" fillId="2" borderId="12" xfId="2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4" fontId="2" fillId="0" borderId="7" xfId="2" applyNumberFormat="1" applyFont="1" applyBorder="1" applyAlignment="1">
      <alignment horizontal="right"/>
    </xf>
    <xf numFmtId="4" fontId="2" fillId="0" borderId="8" xfId="2" applyNumberFormat="1" applyFont="1" applyBorder="1" applyAlignment="1">
      <alignment horizontal="right"/>
    </xf>
    <xf numFmtId="4" fontId="2" fillId="0" borderId="5" xfId="1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5" fillId="0" borderId="2" xfId="1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0" fontId="5" fillId="2" borderId="1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4" fontId="2" fillId="0" borderId="2" xfId="1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4" fontId="2" fillId="0" borderId="6" xfId="1" applyNumberFormat="1" applyFont="1" applyBorder="1" applyAlignment="1">
      <alignment horizontal="right"/>
    </xf>
    <xf numFmtId="4" fontId="2" fillId="0" borderId="5" xfId="1" applyNumberFormat="1" applyFont="1" applyBorder="1" applyAlignment="1">
      <alignment horizontal="right" vertical="center"/>
    </xf>
    <xf numFmtId="4" fontId="2" fillId="0" borderId="6" xfId="1" applyNumberFormat="1" applyFont="1" applyBorder="1" applyAlignment="1">
      <alignment horizontal="right" vertical="center"/>
    </xf>
    <xf numFmtId="4" fontId="2" fillId="0" borderId="7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right" vertical="center"/>
    </xf>
    <xf numFmtId="4" fontId="5" fillId="2" borderId="10" xfId="1" applyNumberFormat="1" applyFont="1" applyFill="1" applyBorder="1" applyAlignment="1">
      <alignment horizontal="right" vertical="center" wrapText="1"/>
    </xf>
    <xf numFmtId="4" fontId="5" fillId="2" borderId="12" xfId="1" applyNumberFormat="1" applyFont="1" applyFill="1" applyBorder="1" applyAlignment="1">
      <alignment horizontal="right" vertical="center" wrapText="1"/>
    </xf>
    <xf numFmtId="37" fontId="2" fillId="3" borderId="11" xfId="2" applyNumberFormat="1" applyFont="1" applyFill="1" applyBorder="1" applyAlignment="1">
      <alignment horizontal="center"/>
    </xf>
    <xf numFmtId="0" fontId="2" fillId="3" borderId="12" xfId="2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center" vertical="center" wrapText="1"/>
    </xf>
    <xf numFmtId="4" fontId="5" fillId="3" borderId="11" xfId="1" applyNumberFormat="1" applyFont="1" applyFill="1" applyBorder="1" applyAlignment="1">
      <alignment horizontal="center" vertical="center" wrapText="1"/>
    </xf>
    <xf numFmtId="4" fontId="5" fillId="3" borderId="12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37" fontId="2" fillId="3" borderId="10" xfId="2" applyNumberFormat="1" applyFont="1" applyFill="1" applyBorder="1" applyAlignment="1">
      <alignment horizontal="center"/>
    </xf>
    <xf numFmtId="4" fontId="2" fillId="0" borderId="2" xfId="2" applyNumberFormat="1" applyFont="1" applyBorder="1" applyAlignment="1">
      <alignment horizontal="right"/>
    </xf>
    <xf numFmtId="4" fontId="2" fillId="0" borderId="4" xfId="2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4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5" fillId="0" borderId="7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5" borderId="10" xfId="1" applyNumberFormat="1" applyFont="1" applyFill="1" applyBorder="1" applyAlignment="1">
      <alignment horizontal="right" vertical="center" wrapText="1"/>
    </xf>
    <xf numFmtId="4" fontId="5" fillId="5" borderId="12" xfId="1" applyNumberFormat="1" applyFont="1" applyFill="1" applyBorder="1" applyAlignment="1">
      <alignment horizontal="right" vertical="center" wrapText="1"/>
    </xf>
    <xf numFmtId="4" fontId="2" fillId="0" borderId="2" xfId="3" applyNumberFormat="1" applyFont="1" applyFill="1" applyBorder="1" applyAlignment="1">
      <alignment horizontal="right" vertical="center" wrapText="1"/>
    </xf>
    <xf numFmtId="4" fontId="2" fillId="0" borderId="4" xfId="3" applyNumberFormat="1" applyFont="1" applyFill="1" applyBorder="1" applyAlignment="1">
      <alignment horizontal="right" vertical="center" wrapText="1"/>
    </xf>
    <xf numFmtId="4" fontId="2" fillId="0" borderId="5" xfId="3" applyNumberFormat="1" applyFont="1" applyFill="1" applyBorder="1" applyAlignment="1">
      <alignment horizontal="right" vertical="center" wrapText="1"/>
    </xf>
    <xf numFmtId="4" fontId="2" fillId="0" borderId="6" xfId="3" applyNumberFormat="1" applyFont="1" applyFill="1" applyBorder="1" applyAlignment="1">
      <alignment horizontal="right" vertical="center" wrapText="1"/>
    </xf>
    <xf numFmtId="4" fontId="2" fillId="0" borderId="7" xfId="3" applyNumberFormat="1" applyFont="1" applyFill="1" applyBorder="1" applyAlignment="1">
      <alignment horizontal="right" vertical="center" wrapText="1"/>
    </xf>
    <xf numFmtId="4" fontId="2" fillId="0" borderId="8" xfId="3" applyNumberFormat="1" applyFont="1" applyFill="1" applyBorder="1" applyAlignment="1">
      <alignment horizontal="right" vertical="center" wrapText="1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4" fontId="5" fillId="0" borderId="5" xfId="2" applyNumberFormat="1" applyFont="1" applyBorder="1" applyAlignment="1">
      <alignment horizontal="right"/>
    </xf>
    <xf numFmtId="4" fontId="5" fillId="0" borderId="6" xfId="2" applyNumberFormat="1" applyFont="1" applyBorder="1" applyAlignment="1">
      <alignment horizontal="right"/>
    </xf>
    <xf numFmtId="0" fontId="2" fillId="0" borderId="0" xfId="4" applyFont="1" applyAlignment="1">
      <alignment horizontal="left" wrapText="1"/>
    </xf>
    <xf numFmtId="0" fontId="2" fillId="0" borderId="3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4" fontId="5" fillId="5" borderId="10" xfId="1" applyNumberFormat="1" applyFont="1" applyFill="1" applyBorder="1" applyAlignment="1">
      <alignment horizontal="right" vertical="center"/>
    </xf>
    <xf numFmtId="4" fontId="5" fillId="5" borderId="12" xfId="1" applyNumberFormat="1" applyFont="1" applyFill="1" applyBorder="1" applyAlignment="1">
      <alignment horizontal="right" vertical="center"/>
    </xf>
    <xf numFmtId="4" fontId="2" fillId="0" borderId="21" xfId="3" applyNumberFormat="1" applyFont="1" applyFill="1" applyBorder="1" applyAlignment="1">
      <alignment horizontal="right" vertical="center" wrapText="1"/>
    </xf>
    <xf numFmtId="4" fontId="2" fillId="0" borderId="22" xfId="3" applyNumberFormat="1" applyFont="1" applyFill="1" applyBorder="1" applyAlignment="1">
      <alignment horizontal="right" vertical="center" wrapText="1"/>
    </xf>
    <xf numFmtId="4" fontId="5" fillId="2" borderId="11" xfId="2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horizontal="left" vertical="center" wrapText="1"/>
    </xf>
    <xf numFmtId="0" fontId="5" fillId="5" borderId="12" xfId="1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4" fontId="2" fillId="0" borderId="5" xfId="1" applyNumberFormat="1" applyFont="1" applyFill="1" applyBorder="1" applyAlignment="1">
      <alignment vertical="center" wrapText="1"/>
    </xf>
    <xf numFmtId="4" fontId="2" fillId="0" borderId="9" xfId="2" applyNumberFormat="1" applyFont="1" applyFill="1" applyBorder="1"/>
    <xf numFmtId="4" fontId="2" fillId="0" borderId="5" xfId="1" applyNumberFormat="1" applyFont="1" applyFill="1" applyBorder="1" applyAlignment="1">
      <alignment horizontal="right"/>
    </xf>
    <xf numFmtId="4" fontId="2" fillId="0" borderId="6" xfId="1" applyNumberFormat="1" applyFont="1" applyFill="1" applyBorder="1" applyAlignment="1">
      <alignment horizontal="right"/>
    </xf>
    <xf numFmtId="4" fontId="2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/>
    <xf numFmtId="4" fontId="2" fillId="0" borderId="0" xfId="2" applyNumberFormat="1" applyFont="1" applyFill="1"/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4" fontId="5" fillId="0" borderId="6" xfId="2" applyNumberFormat="1" applyFont="1" applyFill="1" applyBorder="1"/>
    <xf numFmtId="4" fontId="5" fillId="0" borderId="5" xfId="2" applyNumberFormat="1" applyFont="1" applyFill="1" applyBorder="1" applyAlignment="1">
      <alignment horizontal="right"/>
    </xf>
    <xf numFmtId="4" fontId="5" fillId="0" borderId="6" xfId="2" applyNumberFormat="1" applyFont="1" applyFill="1" applyBorder="1" applyAlignment="1">
      <alignment horizontal="right"/>
    </xf>
    <xf numFmtId="4" fontId="5" fillId="0" borderId="0" xfId="2" applyNumberFormat="1" applyFont="1" applyFill="1"/>
    <xf numFmtId="4" fontId="2" fillId="0" borderId="11" xfId="1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4" fontId="5" fillId="0" borderId="12" xfId="1" applyNumberFormat="1" applyFont="1" applyFill="1" applyBorder="1" applyAlignment="1">
      <alignment vertical="center" wrapText="1"/>
    </xf>
    <xf numFmtId="4" fontId="2" fillId="0" borderId="2" xfId="2" applyNumberFormat="1" applyFont="1" applyFill="1" applyBorder="1" applyAlignment="1">
      <alignment horizontal="right"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14" xfId="2" applyNumberFormat="1" applyFont="1" applyFill="1" applyBorder="1" applyAlignment="1">
      <alignment horizontal="right" vertical="center"/>
    </xf>
    <xf numFmtId="4" fontId="2" fillId="0" borderId="14" xfId="2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 vertical="center"/>
    </xf>
    <xf numFmtId="4" fontId="2" fillId="0" borderId="2" xfId="2" applyNumberFormat="1" applyFont="1" applyFill="1" applyBorder="1" applyAlignment="1">
      <alignment horizontal="right"/>
    </xf>
    <xf numFmtId="4" fontId="2" fillId="0" borderId="4" xfId="2" applyNumberFormat="1" applyFont="1" applyFill="1" applyBorder="1" applyAlignment="1">
      <alignment horizontal="right"/>
    </xf>
    <xf numFmtId="4" fontId="2" fillId="0" borderId="18" xfId="2" applyNumberFormat="1" applyFont="1" applyFill="1" applyBorder="1" applyAlignment="1">
      <alignment horizontal="right" vertical="center"/>
    </xf>
    <xf numFmtId="4" fontId="2" fillId="0" borderId="15" xfId="2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right"/>
    </xf>
    <xf numFmtId="4" fontId="2" fillId="0" borderId="6" xfId="2" applyNumberFormat="1" applyFont="1" applyFill="1" applyBorder="1" applyAlignment="1">
      <alignment horizontal="right" vertical="center"/>
    </xf>
    <xf numFmtId="4" fontId="2" fillId="0" borderId="5" xfId="2" applyNumberFormat="1" applyFont="1" applyFill="1" applyBorder="1" applyAlignment="1">
      <alignment horizontal="right" vertical="center"/>
    </xf>
    <xf numFmtId="4" fontId="2" fillId="0" borderId="9" xfId="2" applyNumberFormat="1" applyFont="1" applyFill="1" applyBorder="1" applyAlignment="1">
      <alignment horizontal="right" vertical="center"/>
    </xf>
    <xf numFmtId="4" fontId="2" fillId="0" borderId="23" xfId="2" applyNumberFormat="1" applyFont="1" applyFill="1" applyBorder="1" applyAlignment="1">
      <alignment horizontal="right" vertical="center"/>
    </xf>
    <xf numFmtId="4" fontId="2" fillId="0" borderId="21" xfId="1" applyNumberFormat="1" applyFont="1" applyFill="1" applyBorder="1" applyAlignment="1">
      <alignment horizontal="right"/>
    </xf>
    <xf numFmtId="4" fontId="2" fillId="0" borderId="22" xfId="2" applyNumberFormat="1" applyFont="1" applyFill="1" applyBorder="1" applyAlignment="1">
      <alignment horizontal="right" vertical="center"/>
    </xf>
    <xf numFmtId="4" fontId="2" fillId="0" borderId="21" xfId="1" applyNumberFormat="1" applyFont="1" applyFill="1" applyBorder="1" applyAlignment="1">
      <alignment horizontal="right" vertical="center" wrapText="1"/>
    </xf>
    <xf numFmtId="4" fontId="2" fillId="0" borderId="21" xfId="2" applyNumberFormat="1" applyFont="1" applyFill="1" applyBorder="1" applyAlignment="1">
      <alignment horizontal="right" vertical="center"/>
    </xf>
    <xf numFmtId="4" fontId="2" fillId="0" borderId="24" xfId="2" applyNumberFormat="1" applyFont="1" applyFill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right"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4" fontId="2" fillId="0" borderId="6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Fill="1" applyAlignment="1">
      <alignment horizontal="right" vertical="center" wrapText="1"/>
    </xf>
    <xf numFmtId="4" fontId="2" fillId="0" borderId="7" xfId="1" applyNumberFormat="1" applyFont="1" applyFill="1" applyBorder="1" applyAlignment="1">
      <alignment horizontal="right" vertical="center" wrapText="1"/>
    </xf>
    <xf numFmtId="4" fontId="2" fillId="0" borderId="8" xfId="1" applyNumberFormat="1" applyFont="1" applyFill="1" applyBorder="1" applyAlignment="1">
      <alignment horizontal="right" vertical="center" wrapText="1"/>
    </xf>
    <xf numFmtId="4" fontId="2" fillId="0" borderId="15" xfId="2" applyNumberFormat="1" applyFont="1" applyFill="1" applyBorder="1" applyAlignment="1">
      <alignment vertical="center"/>
    </xf>
  </cellXfs>
  <cellStyles count="5">
    <cellStyle name="Normal" xfId="0" builtinId="0"/>
    <cellStyle name="Normal 2" xfId="2" xr:uid="{00000000-0005-0000-0000-000001000000}"/>
    <cellStyle name="Normal 4 2 2 2 2" xfId="4" xr:uid="{00000000-0005-0000-0000-000002000000}"/>
    <cellStyle name="Normal 4 2 3 2 2" xfId="1" xr:uid="{00000000-0005-0000-0000-000003000000}"/>
    <cellStyle name="Vírgula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48"/>
  <sheetViews>
    <sheetView showGridLines="0" tabSelected="1" view="pageBreakPreview" zoomScaleNormal="90" zoomScaleSheetLayoutView="100" workbookViewId="0">
      <selection activeCell="G140" sqref="G140"/>
    </sheetView>
  </sheetViews>
  <sheetFormatPr defaultColWidth="9.140625" defaultRowHeight="12.75" customHeight="1" x14ac:dyDescent="0.2"/>
  <cols>
    <col min="1" max="1" width="36.7109375" style="2" customWidth="1"/>
    <col min="2" max="2" width="11.7109375" style="2" customWidth="1"/>
    <col min="3" max="3" width="9" style="2" customWidth="1"/>
    <col min="4" max="4" width="15" style="2" customWidth="1"/>
    <col min="5" max="5" width="16" style="2" customWidth="1"/>
    <col min="6" max="6" width="16.5703125" style="2" customWidth="1"/>
    <col min="7" max="7" width="19.28515625" style="2" customWidth="1"/>
    <col min="8" max="8" width="15.42578125" style="2" bestFit="1" customWidth="1"/>
    <col min="9" max="9" width="16.7109375" style="2" customWidth="1"/>
    <col min="10" max="10" width="11.7109375" style="2" customWidth="1"/>
    <col min="11" max="11" width="16.42578125" style="2" customWidth="1"/>
    <col min="12" max="12" width="14.28515625" style="2" customWidth="1"/>
    <col min="13" max="13" width="17" style="2" customWidth="1"/>
    <col min="14" max="14" width="12" style="2" customWidth="1"/>
    <col min="15" max="15" width="14.42578125" style="2" customWidth="1"/>
    <col min="16" max="16" width="14.5703125" style="2" bestFit="1" customWidth="1"/>
    <col min="17" max="16384" width="9.140625" style="2"/>
  </cols>
  <sheetData>
    <row r="1" spans="1:16" x14ac:dyDescent="0.2">
      <c r="A1" s="31"/>
      <c r="B1" s="1"/>
      <c r="C1" s="1"/>
      <c r="D1" s="1"/>
    </row>
    <row r="2" spans="1:16" x14ac:dyDescent="0.2">
      <c r="A2" s="262" t="s">
        <v>127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 x14ac:dyDescent="0.2">
      <c r="A3" s="262" t="s">
        <v>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1:16" x14ac:dyDescent="0.2">
      <c r="A4" s="262" t="s">
        <v>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</row>
    <row r="5" spans="1:16" x14ac:dyDescent="0.2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</row>
    <row r="6" spans="1:16" x14ac:dyDescent="0.2">
      <c r="A6" s="262" t="s">
        <v>126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</row>
    <row r="7" spans="1:16" ht="12.7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4"/>
    </row>
    <row r="8" spans="1:16" ht="12.75" customHeight="1" thickBot="1" x14ac:dyDescent="0.25">
      <c r="A8" s="5" t="s">
        <v>145</v>
      </c>
      <c r="B8" s="5"/>
      <c r="C8" s="5"/>
      <c r="D8" s="5"/>
      <c r="E8" s="5"/>
      <c r="F8" s="5"/>
      <c r="G8" s="36"/>
      <c r="H8" s="36"/>
      <c r="I8" s="37"/>
      <c r="J8" s="37"/>
      <c r="K8" s="36"/>
      <c r="L8" s="36"/>
      <c r="M8" s="36"/>
      <c r="N8" s="36"/>
      <c r="O8" s="6">
        <v>1</v>
      </c>
    </row>
    <row r="9" spans="1:16" ht="13.5" customHeight="1" x14ac:dyDescent="0.2">
      <c r="A9" s="117" t="s">
        <v>3</v>
      </c>
      <c r="B9" s="118"/>
      <c r="C9" s="118"/>
      <c r="D9" s="118"/>
      <c r="E9" s="118"/>
      <c r="F9" s="119"/>
      <c r="G9" s="126" t="s">
        <v>4</v>
      </c>
      <c r="H9" s="127"/>
      <c r="I9" s="126" t="s">
        <v>5</v>
      </c>
      <c r="J9" s="127"/>
      <c r="K9" s="126" t="s">
        <v>6</v>
      </c>
      <c r="L9" s="132"/>
      <c r="M9" s="132"/>
      <c r="N9" s="132"/>
      <c r="O9" s="127"/>
    </row>
    <row r="10" spans="1:16" ht="13.5" customHeight="1" thickBot="1" x14ac:dyDescent="0.25">
      <c r="A10" s="120"/>
      <c r="B10" s="121"/>
      <c r="C10" s="121"/>
      <c r="D10" s="121"/>
      <c r="E10" s="121"/>
      <c r="F10" s="122"/>
      <c r="G10" s="128"/>
      <c r="H10" s="129"/>
      <c r="I10" s="128"/>
      <c r="J10" s="129"/>
      <c r="K10" s="130"/>
      <c r="L10" s="133"/>
      <c r="M10" s="133"/>
      <c r="N10" s="133"/>
      <c r="O10" s="131"/>
    </row>
    <row r="11" spans="1:16" ht="15" customHeight="1" x14ac:dyDescent="0.2">
      <c r="A11" s="120"/>
      <c r="B11" s="121"/>
      <c r="C11" s="121"/>
      <c r="D11" s="121"/>
      <c r="E11" s="121"/>
      <c r="F11" s="122"/>
      <c r="G11" s="128"/>
      <c r="H11" s="129"/>
      <c r="I11" s="128"/>
      <c r="J11" s="129"/>
      <c r="K11" s="126" t="s">
        <v>7</v>
      </c>
      <c r="L11" s="132"/>
      <c r="M11" s="127"/>
      <c r="N11" s="132" t="s">
        <v>8</v>
      </c>
      <c r="O11" s="127"/>
    </row>
    <row r="12" spans="1:16" ht="13.5" thickBot="1" x14ac:dyDescent="0.25">
      <c r="A12" s="123"/>
      <c r="B12" s="124"/>
      <c r="C12" s="124"/>
      <c r="D12" s="124"/>
      <c r="E12" s="124"/>
      <c r="F12" s="125"/>
      <c r="G12" s="130"/>
      <c r="H12" s="131"/>
      <c r="I12" s="128"/>
      <c r="J12" s="129"/>
      <c r="K12" s="130"/>
      <c r="L12" s="133"/>
      <c r="M12" s="131"/>
      <c r="N12" s="133"/>
      <c r="O12" s="131"/>
    </row>
    <row r="13" spans="1:16" ht="12.75" customHeight="1" x14ac:dyDescent="0.25">
      <c r="A13" s="144" t="s">
        <v>9</v>
      </c>
      <c r="B13" s="145"/>
      <c r="C13" s="145"/>
      <c r="D13" s="145"/>
      <c r="E13" s="145"/>
      <c r="F13" s="146"/>
      <c r="G13" s="137">
        <v>17180370919</v>
      </c>
      <c r="H13" s="138"/>
      <c r="I13" s="160">
        <v>17180370919</v>
      </c>
      <c r="J13" s="161"/>
      <c r="K13" s="82"/>
      <c r="L13" s="88"/>
      <c r="M13" s="87">
        <v>8992084219.9299984</v>
      </c>
      <c r="N13" s="137">
        <f>ROUND(M13/I13*100,2)</f>
        <v>52.34</v>
      </c>
      <c r="O13" s="138"/>
      <c r="P13" s="66"/>
    </row>
    <row r="14" spans="1:16" ht="12.75" customHeight="1" x14ac:dyDescent="0.25">
      <c r="A14" s="147" t="s">
        <v>10</v>
      </c>
      <c r="B14" s="148"/>
      <c r="C14" s="148"/>
      <c r="D14" s="148"/>
      <c r="E14" s="148"/>
      <c r="F14" s="149"/>
      <c r="G14" s="58"/>
      <c r="H14" s="89">
        <v>5140269197</v>
      </c>
      <c r="I14" s="158">
        <v>5140269197</v>
      </c>
      <c r="J14" s="159"/>
      <c r="K14" s="60"/>
      <c r="L14" s="90"/>
      <c r="M14" s="91">
        <v>3248787366.6299987</v>
      </c>
      <c r="N14" s="135">
        <f t="shared" ref="N14:N23" si="0">ROUND(M14/I14*100,2)</f>
        <v>63.2</v>
      </c>
      <c r="O14" s="136"/>
      <c r="P14" s="66"/>
    </row>
    <row r="15" spans="1:16" ht="12.75" customHeight="1" x14ac:dyDescent="0.25">
      <c r="A15" s="150" t="s">
        <v>11</v>
      </c>
      <c r="B15" s="151"/>
      <c r="C15" s="151"/>
      <c r="D15" s="151"/>
      <c r="E15" s="151"/>
      <c r="F15" s="152"/>
      <c r="G15" s="92"/>
      <c r="H15" s="89">
        <v>1320696564</v>
      </c>
      <c r="I15" s="158">
        <v>1320696564</v>
      </c>
      <c r="J15" s="159"/>
      <c r="K15" s="60"/>
      <c r="L15" s="90"/>
      <c r="M15" s="91">
        <v>686630201.56000006</v>
      </c>
      <c r="N15" s="135">
        <f t="shared" si="0"/>
        <v>51.99</v>
      </c>
      <c r="O15" s="136"/>
      <c r="P15" s="66"/>
    </row>
    <row r="16" spans="1:16" ht="12.75" customHeight="1" x14ac:dyDescent="0.25">
      <c r="A16" s="150" t="s">
        <v>12</v>
      </c>
      <c r="B16" s="151"/>
      <c r="C16" s="151"/>
      <c r="D16" s="151"/>
      <c r="E16" s="151"/>
      <c r="F16" s="152"/>
      <c r="G16" s="58"/>
      <c r="H16" s="89">
        <v>8835189929</v>
      </c>
      <c r="I16" s="158">
        <v>8835189929</v>
      </c>
      <c r="J16" s="159"/>
      <c r="K16" s="60"/>
      <c r="L16" s="90"/>
      <c r="M16" s="91">
        <v>4208834365.0899992</v>
      </c>
      <c r="N16" s="135">
        <f t="shared" si="0"/>
        <v>47.64</v>
      </c>
      <c r="O16" s="136"/>
      <c r="P16" s="66"/>
    </row>
    <row r="17" spans="1:18" ht="12.75" customHeight="1" x14ac:dyDescent="0.25">
      <c r="A17" s="150" t="s">
        <v>13</v>
      </c>
      <c r="B17" s="151"/>
      <c r="C17" s="151"/>
      <c r="D17" s="151"/>
      <c r="E17" s="151"/>
      <c r="F17" s="152"/>
      <c r="G17" s="58"/>
      <c r="H17" s="89">
        <v>1884215229</v>
      </c>
      <c r="I17" s="158">
        <v>1884215229</v>
      </c>
      <c r="J17" s="159"/>
      <c r="K17" s="60"/>
      <c r="L17" s="90"/>
      <c r="M17" s="91">
        <v>847832286.6500001</v>
      </c>
      <c r="N17" s="135">
        <f t="shared" si="0"/>
        <v>45</v>
      </c>
      <c r="O17" s="136"/>
      <c r="P17" s="66"/>
    </row>
    <row r="18" spans="1:18" ht="12.75" customHeight="1" x14ac:dyDescent="0.2">
      <c r="A18" s="153" t="s">
        <v>14</v>
      </c>
      <c r="B18" s="154"/>
      <c r="C18" s="154"/>
      <c r="D18" s="154"/>
      <c r="E18" s="154"/>
      <c r="F18" s="155"/>
      <c r="G18" s="93"/>
      <c r="H18" s="310">
        <v>5159460917</v>
      </c>
      <c r="I18" s="311">
        <v>5159460917</v>
      </c>
      <c r="J18" s="312"/>
      <c r="K18" s="303"/>
      <c r="L18" s="304"/>
      <c r="M18" s="313">
        <v>2529099548.0999999</v>
      </c>
      <c r="N18" s="279">
        <f t="shared" si="0"/>
        <v>49.02</v>
      </c>
      <c r="O18" s="280"/>
      <c r="P18" s="66"/>
    </row>
    <row r="19" spans="1:18" ht="12.75" customHeight="1" x14ac:dyDescent="0.2">
      <c r="A19" s="296" t="s">
        <v>15</v>
      </c>
      <c r="B19" s="297"/>
      <c r="C19" s="297"/>
      <c r="D19" s="297"/>
      <c r="E19" s="297"/>
      <c r="F19" s="298"/>
      <c r="G19" s="299"/>
      <c r="H19" s="300">
        <v>642531450</v>
      </c>
      <c r="I19" s="301">
        <v>642531450</v>
      </c>
      <c r="J19" s="302"/>
      <c r="K19" s="303"/>
      <c r="L19" s="304"/>
      <c r="M19" s="305">
        <v>364949458.58999997</v>
      </c>
      <c r="N19" s="135">
        <f t="shared" si="0"/>
        <v>56.8</v>
      </c>
      <c r="O19" s="136"/>
      <c r="P19" s="66"/>
    </row>
    <row r="20" spans="1:18" ht="12.75" customHeight="1" x14ac:dyDescent="0.2">
      <c r="A20" s="296" t="s">
        <v>16</v>
      </c>
      <c r="B20" s="297"/>
      <c r="C20" s="297"/>
      <c r="D20" s="297"/>
      <c r="E20" s="297"/>
      <c r="F20" s="298"/>
      <c r="G20" s="299"/>
      <c r="H20" s="300">
        <v>906374</v>
      </c>
      <c r="I20" s="301">
        <v>906374</v>
      </c>
      <c r="J20" s="302"/>
      <c r="K20" s="303"/>
      <c r="L20" s="304"/>
      <c r="M20" s="305">
        <v>558921.57999999996</v>
      </c>
      <c r="N20" s="135">
        <f t="shared" si="0"/>
        <v>61.67</v>
      </c>
      <c r="O20" s="136"/>
      <c r="P20" s="66"/>
    </row>
    <row r="21" spans="1:18" ht="12.75" customHeight="1" x14ac:dyDescent="0.2">
      <c r="A21" s="296" t="s">
        <v>17</v>
      </c>
      <c r="B21" s="297"/>
      <c r="C21" s="297"/>
      <c r="D21" s="297"/>
      <c r="E21" s="297"/>
      <c r="F21" s="298"/>
      <c r="G21" s="299"/>
      <c r="H21" s="300">
        <v>1249725057</v>
      </c>
      <c r="I21" s="301">
        <v>1249725057</v>
      </c>
      <c r="J21" s="302"/>
      <c r="K21" s="303"/>
      <c r="L21" s="304"/>
      <c r="M21" s="305">
        <v>1033810887.6799999</v>
      </c>
      <c r="N21" s="135">
        <f t="shared" si="0"/>
        <v>82.72</v>
      </c>
      <c r="O21" s="136"/>
      <c r="P21" s="66"/>
    </row>
    <row r="22" spans="1:18" ht="12.75" customHeight="1" x14ac:dyDescent="0.2">
      <c r="A22" s="306" t="s">
        <v>18</v>
      </c>
      <c r="B22" s="307"/>
      <c r="C22" s="307"/>
      <c r="D22" s="307"/>
      <c r="E22" s="307"/>
      <c r="F22" s="308"/>
      <c r="G22" s="309"/>
      <c r="H22" s="300">
        <v>3201622605</v>
      </c>
      <c r="I22" s="301">
        <v>3201622605</v>
      </c>
      <c r="J22" s="302"/>
      <c r="K22" s="303"/>
      <c r="L22" s="304"/>
      <c r="M22" s="305">
        <v>1097896362.23</v>
      </c>
      <c r="N22" s="135">
        <f t="shared" si="0"/>
        <v>34.29</v>
      </c>
      <c r="O22" s="136"/>
      <c r="P22" s="66"/>
    </row>
    <row r="23" spans="1:18" ht="12.75" customHeight="1" x14ac:dyDescent="0.2">
      <c r="A23" s="306" t="s">
        <v>19</v>
      </c>
      <c r="B23" s="307"/>
      <c r="C23" s="307"/>
      <c r="D23" s="307"/>
      <c r="E23" s="307"/>
      <c r="F23" s="308"/>
      <c r="G23" s="309"/>
      <c r="H23" s="300">
        <v>64675431</v>
      </c>
      <c r="I23" s="301">
        <v>64675431</v>
      </c>
      <c r="J23" s="302"/>
      <c r="K23" s="303"/>
      <c r="L23" s="304"/>
      <c r="M23" s="305">
        <v>31883918.02</v>
      </c>
      <c r="N23" s="135">
        <f t="shared" si="0"/>
        <v>49.3</v>
      </c>
      <c r="O23" s="136"/>
      <c r="P23" s="66"/>
    </row>
    <row r="24" spans="1:18" ht="12.75" customHeight="1" thickBot="1" x14ac:dyDescent="0.25">
      <c r="A24" s="9" t="s">
        <v>20</v>
      </c>
      <c r="B24" s="10"/>
      <c r="C24" s="10"/>
      <c r="D24" s="10"/>
      <c r="E24" s="10"/>
      <c r="F24" s="11"/>
      <c r="G24" s="92"/>
      <c r="H24" s="89">
        <v>0</v>
      </c>
      <c r="I24" s="156">
        <v>0</v>
      </c>
      <c r="J24" s="157"/>
      <c r="K24" s="94"/>
      <c r="L24" s="95"/>
      <c r="M24" s="96">
        <v>0</v>
      </c>
      <c r="N24" s="156">
        <v>0</v>
      </c>
      <c r="O24" s="157"/>
      <c r="P24" s="66"/>
    </row>
    <row r="25" spans="1:18" ht="29.25" customHeight="1" thickBot="1" x14ac:dyDescent="0.25">
      <c r="A25" s="139" t="s">
        <v>21</v>
      </c>
      <c r="B25" s="140"/>
      <c r="C25" s="140"/>
      <c r="D25" s="140"/>
      <c r="E25" s="140"/>
      <c r="F25" s="141"/>
      <c r="G25" s="142">
        <v>22339831836</v>
      </c>
      <c r="H25" s="143"/>
      <c r="I25" s="142">
        <v>22339831836</v>
      </c>
      <c r="J25" s="143"/>
      <c r="K25" s="142">
        <v>11521183768.030001</v>
      </c>
      <c r="L25" s="290"/>
      <c r="M25" s="143"/>
      <c r="N25" s="189">
        <f>ROUND(K25/I25*100,2)</f>
        <v>51.57</v>
      </c>
      <c r="O25" s="190"/>
    </row>
    <row r="26" spans="1:18" ht="12.75" customHeight="1" thickBot="1" x14ac:dyDescent="0.25">
      <c r="A26" s="13"/>
      <c r="B26" s="13"/>
      <c r="C26" s="13"/>
      <c r="D26" s="13"/>
      <c r="E26" s="3"/>
      <c r="F26" s="3"/>
      <c r="G26" s="32"/>
      <c r="H26" s="32"/>
      <c r="I26" s="32"/>
      <c r="J26" s="32"/>
      <c r="K26" s="32"/>
      <c r="L26" s="33"/>
      <c r="M26" s="33"/>
      <c r="N26" s="33"/>
      <c r="O26" s="33"/>
    </row>
    <row r="27" spans="1:18" ht="38.25" customHeight="1" thickBot="1" x14ac:dyDescent="0.25">
      <c r="A27" s="117" t="s">
        <v>22</v>
      </c>
      <c r="B27" s="118"/>
      <c r="C27" s="118"/>
      <c r="D27" s="118"/>
      <c r="E27" s="118"/>
      <c r="F27" s="119"/>
      <c r="G27" s="162" t="s">
        <v>23</v>
      </c>
      <c r="H27" s="162" t="s">
        <v>24</v>
      </c>
      <c r="I27" s="162" t="s">
        <v>25</v>
      </c>
      <c r="J27" s="162"/>
      <c r="K27" s="162" t="s">
        <v>26</v>
      </c>
      <c r="L27" s="172"/>
      <c r="M27" s="162" t="s">
        <v>27</v>
      </c>
      <c r="N27" s="172"/>
      <c r="O27" s="162" t="s">
        <v>28</v>
      </c>
    </row>
    <row r="28" spans="1:18" ht="24" customHeight="1" thickBot="1" x14ac:dyDescent="0.25">
      <c r="A28" s="123"/>
      <c r="B28" s="124"/>
      <c r="C28" s="124"/>
      <c r="D28" s="124"/>
      <c r="E28" s="124"/>
      <c r="F28" s="125"/>
      <c r="G28" s="162"/>
      <c r="H28" s="162"/>
      <c r="I28" s="86" t="s">
        <v>29</v>
      </c>
      <c r="J28" s="86" t="s">
        <v>30</v>
      </c>
      <c r="K28" s="86" t="s">
        <v>31</v>
      </c>
      <c r="L28" s="86" t="s">
        <v>32</v>
      </c>
      <c r="M28" s="86" t="s">
        <v>33</v>
      </c>
      <c r="N28" s="86" t="s">
        <v>34</v>
      </c>
      <c r="O28" s="162"/>
    </row>
    <row r="29" spans="1:18" ht="12.75" customHeight="1" x14ac:dyDescent="0.2">
      <c r="A29" s="163" t="s">
        <v>35</v>
      </c>
      <c r="B29" s="164"/>
      <c r="C29" s="164"/>
      <c r="D29" s="164"/>
      <c r="E29" s="164"/>
      <c r="F29" s="165"/>
      <c r="G29" s="99">
        <v>1219544717</v>
      </c>
      <c r="H29" s="99">
        <v>1110250882.2800002</v>
      </c>
      <c r="I29" s="99">
        <v>839172256.2900002</v>
      </c>
      <c r="J29" s="61">
        <v>75.584020664472192</v>
      </c>
      <c r="K29" s="99">
        <v>801127665.88000023</v>
      </c>
      <c r="L29" s="61">
        <v>72.15735458230958</v>
      </c>
      <c r="M29" s="99">
        <v>593345668.8599993</v>
      </c>
      <c r="N29" s="61">
        <v>53.442485687695239</v>
      </c>
      <c r="O29" s="99">
        <v>0</v>
      </c>
      <c r="P29" s="66"/>
      <c r="Q29" s="66"/>
      <c r="R29" s="66"/>
    </row>
    <row r="30" spans="1:18" ht="12.75" customHeight="1" x14ac:dyDescent="0.2">
      <c r="A30" s="166" t="s">
        <v>36</v>
      </c>
      <c r="B30" s="167"/>
      <c r="C30" s="167"/>
      <c r="D30" s="167"/>
      <c r="E30" s="167"/>
      <c r="F30" s="168"/>
      <c r="G30" s="57">
        <v>1163131717</v>
      </c>
      <c r="H30" s="57">
        <v>1052215486.3600001</v>
      </c>
      <c r="I30" s="57">
        <v>781144860.37000024</v>
      </c>
      <c r="J30" s="57">
        <v>74.238107164937034</v>
      </c>
      <c r="K30" s="57">
        <v>746127665.88000023</v>
      </c>
      <c r="L30" s="57">
        <v>70.91015819023248</v>
      </c>
      <c r="M30" s="57">
        <v>538345668.8599993</v>
      </c>
      <c r="N30" s="57">
        <v>51.16306268427342</v>
      </c>
      <c r="O30" s="57">
        <v>0</v>
      </c>
      <c r="P30" s="66"/>
      <c r="Q30" s="66"/>
      <c r="R30" s="66"/>
    </row>
    <row r="31" spans="1:18" ht="12.75" customHeight="1" x14ac:dyDescent="0.2">
      <c r="A31" s="166" t="s">
        <v>37</v>
      </c>
      <c r="B31" s="167"/>
      <c r="C31" s="167"/>
      <c r="D31" s="167"/>
      <c r="E31" s="167"/>
      <c r="F31" s="168"/>
      <c r="G31" s="57">
        <v>56413000</v>
      </c>
      <c r="H31" s="57">
        <v>58035395.920000002</v>
      </c>
      <c r="I31" s="57">
        <v>58027395.920000002</v>
      </c>
      <c r="J31" s="57">
        <v>99.98621530899689</v>
      </c>
      <c r="K31" s="57">
        <v>55000000</v>
      </c>
      <c r="L31" s="57">
        <v>94.769750646339688</v>
      </c>
      <c r="M31" s="57">
        <v>55000000</v>
      </c>
      <c r="N31" s="57">
        <v>94.769750646339688</v>
      </c>
      <c r="O31" s="57">
        <v>0</v>
      </c>
      <c r="P31" s="66"/>
      <c r="Q31" s="66"/>
      <c r="R31" s="66"/>
    </row>
    <row r="32" spans="1:18" ht="12.75" customHeight="1" x14ac:dyDescent="0.2">
      <c r="A32" s="169" t="s">
        <v>38</v>
      </c>
      <c r="B32" s="170"/>
      <c r="C32" s="170"/>
      <c r="D32" s="170"/>
      <c r="E32" s="170"/>
      <c r="F32" s="171"/>
      <c r="G32" s="100">
        <v>2423617057</v>
      </c>
      <c r="H32" s="100">
        <v>2133951774.4000022</v>
      </c>
      <c r="I32" s="100">
        <v>1662404906.2900021</v>
      </c>
      <c r="J32" s="61">
        <v>77.902646453077239</v>
      </c>
      <c r="K32" s="100">
        <v>1332533281.04</v>
      </c>
      <c r="L32" s="61">
        <v>62.444395277614227</v>
      </c>
      <c r="M32" s="100">
        <v>820654992.83000028</v>
      </c>
      <c r="N32" s="61">
        <v>38.457054309989822</v>
      </c>
      <c r="O32" s="100">
        <v>0</v>
      </c>
      <c r="P32" s="66"/>
      <c r="Q32" s="66"/>
      <c r="R32" s="66"/>
    </row>
    <row r="33" spans="1:18" ht="12.75" customHeight="1" x14ac:dyDescent="0.2">
      <c r="A33" s="166" t="s">
        <v>36</v>
      </c>
      <c r="B33" s="167"/>
      <c r="C33" s="167"/>
      <c r="D33" s="167"/>
      <c r="E33" s="167"/>
      <c r="F33" s="168"/>
      <c r="G33" s="57">
        <v>2410605798</v>
      </c>
      <c r="H33" s="57">
        <v>2117577889.7000022</v>
      </c>
      <c r="I33" s="57">
        <v>1647266962.160002</v>
      </c>
      <c r="J33" s="57">
        <v>77.790147421371628</v>
      </c>
      <c r="K33" s="57">
        <v>1321955586.6399999</v>
      </c>
      <c r="L33" s="57">
        <v>62.427719569138574</v>
      </c>
      <c r="M33" s="57">
        <v>810131244.8100003</v>
      </c>
      <c r="N33" s="57">
        <v>38.257447282129107</v>
      </c>
      <c r="O33" s="57">
        <v>0</v>
      </c>
      <c r="P33" s="66"/>
      <c r="Q33" s="66"/>
      <c r="R33" s="66"/>
    </row>
    <row r="34" spans="1:18" ht="12.75" customHeight="1" x14ac:dyDescent="0.2">
      <c r="A34" s="166" t="s">
        <v>39</v>
      </c>
      <c r="B34" s="167"/>
      <c r="C34" s="167"/>
      <c r="D34" s="167"/>
      <c r="E34" s="167"/>
      <c r="F34" s="168"/>
      <c r="G34" s="57">
        <v>13011259</v>
      </c>
      <c r="H34" s="57">
        <v>16373884.699999996</v>
      </c>
      <c r="I34" s="57">
        <v>15137944.130000003</v>
      </c>
      <c r="J34" s="57">
        <v>92.451757218004644</v>
      </c>
      <c r="K34" s="57">
        <v>10577694.400000004</v>
      </c>
      <c r="L34" s="57">
        <v>64.601006992555696</v>
      </c>
      <c r="M34" s="57">
        <v>10523748.020000005</v>
      </c>
      <c r="N34" s="57">
        <v>64.271541010668088</v>
      </c>
      <c r="O34" s="57">
        <v>0</v>
      </c>
      <c r="P34" s="66"/>
      <c r="Q34" s="66"/>
      <c r="R34" s="66"/>
    </row>
    <row r="35" spans="1:18" ht="12.75" customHeight="1" x14ac:dyDescent="0.2">
      <c r="A35" s="169" t="s">
        <v>40</v>
      </c>
      <c r="B35" s="170"/>
      <c r="C35" s="170"/>
      <c r="D35" s="170"/>
      <c r="E35" s="170"/>
      <c r="F35" s="171"/>
      <c r="G35" s="100">
        <v>50000000</v>
      </c>
      <c r="H35" s="100">
        <v>23035140.120000001</v>
      </c>
      <c r="I35" s="100">
        <v>17819319.789999999</v>
      </c>
      <c r="J35" s="61">
        <v>77.35711481315704</v>
      </c>
      <c r="K35" s="100">
        <v>2400670.8000000003</v>
      </c>
      <c r="L35" s="61">
        <v>10.421776414182283</v>
      </c>
      <c r="M35" s="100">
        <v>2138353.2000000002</v>
      </c>
      <c r="N35" s="61">
        <v>9.2830049605098726</v>
      </c>
      <c r="O35" s="100">
        <v>0</v>
      </c>
      <c r="P35" s="66"/>
      <c r="Q35" s="66"/>
      <c r="R35" s="66"/>
    </row>
    <row r="36" spans="1:18" ht="12.75" customHeight="1" x14ac:dyDescent="0.2">
      <c r="A36" s="166" t="s">
        <v>36</v>
      </c>
      <c r="B36" s="167"/>
      <c r="C36" s="167"/>
      <c r="D36" s="167"/>
      <c r="E36" s="167"/>
      <c r="F36" s="168"/>
      <c r="G36" s="57">
        <v>50000000</v>
      </c>
      <c r="H36" s="57">
        <v>23035140.120000001</v>
      </c>
      <c r="I36" s="57">
        <v>17819319.789999999</v>
      </c>
      <c r="J36" s="57">
        <v>77.35711481315704</v>
      </c>
      <c r="K36" s="57">
        <v>2400670.8000000003</v>
      </c>
      <c r="L36" s="57">
        <v>10.421776414182283</v>
      </c>
      <c r="M36" s="57">
        <v>2138353.2000000002</v>
      </c>
      <c r="N36" s="57">
        <v>9.2830049605098726</v>
      </c>
      <c r="O36" s="57">
        <v>0</v>
      </c>
      <c r="P36" s="66"/>
      <c r="Q36" s="66"/>
      <c r="R36" s="66"/>
    </row>
    <row r="37" spans="1:18" ht="12.75" customHeight="1" x14ac:dyDescent="0.2">
      <c r="A37" s="166" t="s">
        <v>39</v>
      </c>
      <c r="B37" s="167"/>
      <c r="C37" s="167"/>
      <c r="D37" s="167"/>
      <c r="E37" s="167"/>
      <c r="F37" s="168"/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66"/>
      <c r="Q37" s="66"/>
      <c r="R37" s="66"/>
    </row>
    <row r="38" spans="1:18" ht="12.75" customHeight="1" x14ac:dyDescent="0.2">
      <c r="A38" s="169" t="s">
        <v>41</v>
      </c>
      <c r="B38" s="170"/>
      <c r="C38" s="170"/>
      <c r="D38" s="170"/>
      <c r="E38" s="170"/>
      <c r="F38" s="171"/>
      <c r="G38" s="100">
        <v>10546147</v>
      </c>
      <c r="H38" s="100">
        <v>9046147</v>
      </c>
      <c r="I38" s="100">
        <v>8697804.5200000014</v>
      </c>
      <c r="J38" s="61">
        <v>96.14927239188134</v>
      </c>
      <c r="K38" s="100">
        <v>8382357.9700000016</v>
      </c>
      <c r="L38" s="61">
        <v>92.662190543664636</v>
      </c>
      <c r="M38" s="100">
        <v>8318251.1700000018</v>
      </c>
      <c r="N38" s="61">
        <v>91.953526401903503</v>
      </c>
      <c r="O38" s="100">
        <v>0</v>
      </c>
      <c r="P38" s="66"/>
      <c r="Q38" s="66"/>
      <c r="R38" s="66"/>
    </row>
    <row r="39" spans="1:18" ht="12.75" customHeight="1" x14ac:dyDescent="0.2">
      <c r="A39" s="166" t="s">
        <v>36</v>
      </c>
      <c r="B39" s="167"/>
      <c r="C39" s="167"/>
      <c r="D39" s="167"/>
      <c r="E39" s="167"/>
      <c r="F39" s="168"/>
      <c r="G39" s="57">
        <v>10546147</v>
      </c>
      <c r="H39" s="57">
        <v>5179637.26</v>
      </c>
      <c r="I39" s="57">
        <v>4831294.7800000012</v>
      </c>
      <c r="J39" s="57">
        <v>93.27477075103134</v>
      </c>
      <c r="K39" s="57">
        <v>4515848.2300000014</v>
      </c>
      <c r="L39" s="57">
        <v>87.184642540006791</v>
      </c>
      <c r="M39" s="57">
        <v>4451741.4300000016</v>
      </c>
      <c r="N39" s="57">
        <v>85.946972858095506</v>
      </c>
      <c r="O39" s="57">
        <v>0</v>
      </c>
      <c r="P39" s="66"/>
      <c r="Q39" s="66"/>
      <c r="R39" s="66"/>
    </row>
    <row r="40" spans="1:18" ht="12.75" customHeight="1" x14ac:dyDescent="0.2">
      <c r="A40" s="166" t="s">
        <v>39</v>
      </c>
      <c r="B40" s="167"/>
      <c r="C40" s="167"/>
      <c r="D40" s="167"/>
      <c r="E40" s="167"/>
      <c r="F40" s="168"/>
      <c r="G40" s="57">
        <v>0</v>
      </c>
      <c r="H40" s="57">
        <v>3866509.74</v>
      </c>
      <c r="I40" s="57">
        <v>3866509.74</v>
      </c>
      <c r="J40" s="57">
        <v>100</v>
      </c>
      <c r="K40" s="57">
        <v>3866509.74</v>
      </c>
      <c r="L40" s="57">
        <v>100</v>
      </c>
      <c r="M40" s="57">
        <v>3866509.74</v>
      </c>
      <c r="N40" s="57">
        <v>100</v>
      </c>
      <c r="O40" s="57">
        <v>0</v>
      </c>
      <c r="P40" s="66"/>
      <c r="Q40" s="66"/>
      <c r="R40" s="66"/>
    </row>
    <row r="41" spans="1:18" ht="12.75" customHeight="1" x14ac:dyDescent="0.2">
      <c r="A41" s="169" t="s">
        <v>42</v>
      </c>
      <c r="B41" s="170"/>
      <c r="C41" s="170"/>
      <c r="D41" s="170"/>
      <c r="E41" s="170"/>
      <c r="F41" s="171"/>
      <c r="G41" s="100">
        <v>1278283</v>
      </c>
      <c r="H41" s="100">
        <v>1269192.6900000004</v>
      </c>
      <c r="I41" s="100">
        <v>985863.16999999993</v>
      </c>
      <c r="J41" s="61">
        <v>77.676398372574909</v>
      </c>
      <c r="K41" s="100">
        <v>293251.08</v>
      </c>
      <c r="L41" s="61">
        <v>23.105323747176634</v>
      </c>
      <c r="M41" s="100">
        <v>277030.51</v>
      </c>
      <c r="N41" s="61">
        <v>21.827301101143274</v>
      </c>
      <c r="O41" s="100">
        <v>0</v>
      </c>
      <c r="P41" s="66"/>
      <c r="Q41" s="66"/>
      <c r="R41" s="66"/>
    </row>
    <row r="42" spans="1:18" ht="12.75" customHeight="1" x14ac:dyDescent="0.2">
      <c r="A42" s="166" t="s">
        <v>36</v>
      </c>
      <c r="B42" s="167"/>
      <c r="C42" s="167"/>
      <c r="D42" s="167"/>
      <c r="E42" s="167"/>
      <c r="F42" s="168"/>
      <c r="G42" s="57">
        <v>1278283</v>
      </c>
      <c r="H42" s="57">
        <v>324445.09000000032</v>
      </c>
      <c r="I42" s="57">
        <v>48215.460000000006</v>
      </c>
      <c r="J42" s="57">
        <v>14.860899882935493</v>
      </c>
      <c r="K42" s="57">
        <v>16101.480000000001</v>
      </c>
      <c r="L42" s="57">
        <v>4.962775056944146</v>
      </c>
      <c r="M42" s="57">
        <v>15401.28</v>
      </c>
      <c r="N42" s="57">
        <v>4.7469604178629998</v>
      </c>
      <c r="O42" s="57">
        <v>0</v>
      </c>
      <c r="P42" s="66"/>
      <c r="Q42" s="66"/>
      <c r="R42" s="66"/>
    </row>
    <row r="43" spans="1:18" ht="12.75" customHeight="1" x14ac:dyDescent="0.2">
      <c r="A43" s="166" t="s">
        <v>39</v>
      </c>
      <c r="B43" s="167"/>
      <c r="C43" s="167"/>
      <c r="D43" s="167"/>
      <c r="E43" s="167"/>
      <c r="F43" s="168"/>
      <c r="G43" s="57">
        <v>0</v>
      </c>
      <c r="H43" s="57">
        <v>944747.60000000021</v>
      </c>
      <c r="I43" s="57">
        <v>937647.71</v>
      </c>
      <c r="J43" s="57">
        <v>99.248488167633326</v>
      </c>
      <c r="K43" s="57">
        <v>277149.60000000003</v>
      </c>
      <c r="L43" s="57">
        <v>29.335835306699902</v>
      </c>
      <c r="M43" s="57">
        <v>261629.23</v>
      </c>
      <c r="N43" s="57">
        <v>27.693029333972369</v>
      </c>
      <c r="O43" s="57">
        <v>0</v>
      </c>
      <c r="P43" s="66"/>
      <c r="Q43" s="66"/>
      <c r="R43" s="66"/>
    </row>
    <row r="44" spans="1:18" ht="12.75" hidden="1" customHeight="1" x14ac:dyDescent="0.2">
      <c r="A44" s="169" t="s">
        <v>43</v>
      </c>
      <c r="B44" s="170"/>
      <c r="C44" s="170"/>
      <c r="D44" s="170"/>
      <c r="E44" s="170"/>
      <c r="F44" s="171"/>
      <c r="G44" s="100">
        <v>0</v>
      </c>
      <c r="H44" s="100">
        <v>0</v>
      </c>
      <c r="I44" s="100">
        <v>0</v>
      </c>
      <c r="J44" s="61">
        <v>0</v>
      </c>
      <c r="K44" s="100">
        <v>0</v>
      </c>
      <c r="L44" s="61">
        <v>0</v>
      </c>
      <c r="M44" s="100">
        <v>0</v>
      </c>
      <c r="N44" s="61">
        <v>0</v>
      </c>
      <c r="O44" s="100">
        <v>0</v>
      </c>
      <c r="P44" s="66"/>
      <c r="Q44" s="66"/>
      <c r="R44" s="66"/>
    </row>
    <row r="45" spans="1:18" ht="12.75" hidden="1" customHeight="1" x14ac:dyDescent="0.2">
      <c r="A45" s="166" t="s">
        <v>36</v>
      </c>
      <c r="B45" s="167"/>
      <c r="C45" s="167"/>
      <c r="D45" s="167"/>
      <c r="E45" s="167"/>
      <c r="F45" s="168"/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66"/>
      <c r="Q45" s="66"/>
      <c r="R45" s="66"/>
    </row>
    <row r="46" spans="1:18" ht="12.75" hidden="1" customHeight="1" x14ac:dyDescent="0.2">
      <c r="A46" s="166" t="s">
        <v>39</v>
      </c>
      <c r="B46" s="167"/>
      <c r="C46" s="167"/>
      <c r="D46" s="167"/>
      <c r="E46" s="167"/>
      <c r="F46" s="168"/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66"/>
      <c r="Q46" s="66"/>
      <c r="R46" s="66"/>
    </row>
    <row r="47" spans="1:18" ht="12.75" customHeight="1" x14ac:dyDescent="0.2">
      <c r="A47" s="169" t="s">
        <v>44</v>
      </c>
      <c r="B47" s="170"/>
      <c r="C47" s="170"/>
      <c r="D47" s="170"/>
      <c r="E47" s="170"/>
      <c r="F47" s="171"/>
      <c r="G47" s="100">
        <v>125787906</v>
      </c>
      <c r="H47" s="100">
        <v>103491458.4600005</v>
      </c>
      <c r="I47" s="100">
        <v>97291432.679991424</v>
      </c>
      <c r="J47" s="61">
        <v>94.009142520292727</v>
      </c>
      <c r="K47" s="100">
        <v>55892264.079998434</v>
      </c>
      <c r="L47" s="61">
        <v>54.006644520910697</v>
      </c>
      <c r="M47" s="100">
        <v>48292077.840000182</v>
      </c>
      <c r="N47" s="61">
        <v>46.662863349891907</v>
      </c>
      <c r="O47" s="100">
        <v>0</v>
      </c>
      <c r="P47" s="66"/>
      <c r="Q47" s="66"/>
      <c r="R47" s="66"/>
    </row>
    <row r="48" spans="1:18" ht="12.75" customHeight="1" x14ac:dyDescent="0.2">
      <c r="A48" s="166" t="s">
        <v>36</v>
      </c>
      <c r="B48" s="167"/>
      <c r="C48" s="167"/>
      <c r="D48" s="167"/>
      <c r="E48" s="167"/>
      <c r="F48" s="168"/>
      <c r="G48" s="57">
        <v>125786806</v>
      </c>
      <c r="H48" s="57">
        <v>102544488.7400005</v>
      </c>
      <c r="I48" s="57">
        <v>96345888.95999144</v>
      </c>
      <c r="J48" s="57">
        <v>93.955209240229877</v>
      </c>
      <c r="K48" s="57">
        <v>55824579.109998457</v>
      </c>
      <c r="L48" s="57">
        <v>54.439375334485852</v>
      </c>
      <c r="M48" s="57">
        <v>48224392.870000206</v>
      </c>
      <c r="N48" s="57">
        <v>47.02777639495789</v>
      </c>
      <c r="O48" s="57">
        <v>0</v>
      </c>
      <c r="P48" s="66"/>
      <c r="Q48" s="66"/>
      <c r="R48" s="66"/>
    </row>
    <row r="49" spans="1:18" ht="12.75" customHeight="1" thickBot="1" x14ac:dyDescent="0.25">
      <c r="A49" s="173" t="s">
        <v>39</v>
      </c>
      <c r="B49" s="174"/>
      <c r="C49" s="174"/>
      <c r="D49" s="174"/>
      <c r="E49" s="174"/>
      <c r="F49" s="175"/>
      <c r="G49" s="57">
        <v>1100</v>
      </c>
      <c r="H49" s="57">
        <v>946969.7199999945</v>
      </c>
      <c r="I49" s="57">
        <v>945543.71999997925</v>
      </c>
      <c r="J49" s="57">
        <v>99.849414403660631</v>
      </c>
      <c r="K49" s="57">
        <v>67684.969999974186</v>
      </c>
      <c r="L49" s="57">
        <v>7.1475326581693217</v>
      </c>
      <c r="M49" s="57">
        <v>67684.969999973167</v>
      </c>
      <c r="N49" s="57">
        <v>7.1475326581692133</v>
      </c>
      <c r="O49" s="57">
        <v>0</v>
      </c>
      <c r="P49" s="66"/>
      <c r="Q49" s="66"/>
      <c r="R49" s="66"/>
    </row>
    <row r="50" spans="1:18" ht="16.5" customHeight="1" thickBot="1" x14ac:dyDescent="0.25">
      <c r="A50" s="139" t="s">
        <v>45</v>
      </c>
      <c r="B50" s="140"/>
      <c r="C50" s="140"/>
      <c r="D50" s="140"/>
      <c r="E50" s="140"/>
      <c r="F50" s="141"/>
      <c r="G50" s="101">
        <v>3830774110</v>
      </c>
      <c r="H50" s="101">
        <v>3381044594.9500027</v>
      </c>
      <c r="I50" s="101">
        <v>2626371582.7399936</v>
      </c>
      <c r="J50" s="101">
        <v>77.679294341837306</v>
      </c>
      <c r="K50" s="101">
        <v>2200629490.8499985</v>
      </c>
      <c r="L50" s="101">
        <v>65.087266051944525</v>
      </c>
      <c r="M50" s="101">
        <v>1473026374.4099998</v>
      </c>
      <c r="N50" s="101">
        <v>43.567197445728524</v>
      </c>
      <c r="O50" s="101">
        <v>0</v>
      </c>
      <c r="P50" s="66"/>
      <c r="Q50" s="66"/>
      <c r="R50" s="66"/>
    </row>
    <row r="51" spans="1:18" ht="12.75" customHeight="1" thickBot="1" x14ac:dyDescent="0.25">
      <c r="A51" s="8"/>
      <c r="B51" s="8"/>
      <c r="C51" s="8"/>
      <c r="D51" s="8"/>
      <c r="E51" s="8"/>
      <c r="F51" s="34"/>
      <c r="G51" s="35"/>
      <c r="H51" s="35"/>
      <c r="I51" s="35"/>
      <c r="J51" s="35"/>
      <c r="K51" s="35"/>
      <c r="L51" s="35"/>
      <c r="M51" s="35"/>
      <c r="N51" s="35"/>
      <c r="O51" s="14"/>
    </row>
    <row r="52" spans="1:18" ht="16.5" customHeight="1" x14ac:dyDescent="0.2">
      <c r="A52" s="117" t="s">
        <v>46</v>
      </c>
      <c r="B52" s="118"/>
      <c r="C52" s="118"/>
      <c r="D52" s="118"/>
      <c r="E52" s="118"/>
      <c r="F52" s="118"/>
      <c r="G52" s="118"/>
      <c r="H52" s="118"/>
      <c r="I52" s="119"/>
      <c r="J52" s="126" t="s">
        <v>25</v>
      </c>
      <c r="K52" s="127"/>
      <c r="L52" s="126" t="s">
        <v>26</v>
      </c>
      <c r="M52" s="127"/>
      <c r="N52" s="126" t="s">
        <v>27</v>
      </c>
      <c r="O52" s="127"/>
    </row>
    <row r="53" spans="1:18" ht="13.5" thickBot="1" x14ac:dyDescent="0.25">
      <c r="A53" s="123"/>
      <c r="B53" s="124"/>
      <c r="C53" s="124"/>
      <c r="D53" s="124"/>
      <c r="E53" s="124"/>
      <c r="F53" s="124"/>
      <c r="G53" s="124"/>
      <c r="H53" s="124"/>
      <c r="I53" s="125"/>
      <c r="J53" s="130" t="s">
        <v>47</v>
      </c>
      <c r="K53" s="131"/>
      <c r="L53" s="130" t="s">
        <v>48</v>
      </c>
      <c r="M53" s="131"/>
      <c r="N53" s="130" t="s">
        <v>49</v>
      </c>
      <c r="O53" s="131"/>
    </row>
    <row r="54" spans="1:18" ht="12.75" customHeight="1" x14ac:dyDescent="0.2">
      <c r="A54" s="176" t="s">
        <v>50</v>
      </c>
      <c r="B54" s="177"/>
      <c r="C54" s="177"/>
      <c r="D54" s="177"/>
      <c r="E54" s="177"/>
      <c r="F54" s="177"/>
      <c r="G54" s="177"/>
      <c r="H54" s="177"/>
      <c r="I54" s="16"/>
      <c r="J54" s="45"/>
      <c r="K54" s="20">
        <v>2626371582.7399936</v>
      </c>
      <c r="L54" s="45"/>
      <c r="M54" s="20">
        <v>2200629490.8499985</v>
      </c>
      <c r="N54" s="182">
        <v>1473026374.4099998</v>
      </c>
      <c r="O54" s="183"/>
    </row>
    <row r="55" spans="1:18" ht="12.75" customHeight="1" x14ac:dyDescent="0.2">
      <c r="A55" s="166" t="s">
        <v>51</v>
      </c>
      <c r="B55" s="167"/>
      <c r="C55" s="167"/>
      <c r="D55" s="167"/>
      <c r="E55" s="167"/>
      <c r="F55" s="167"/>
      <c r="G55" s="167"/>
      <c r="H55" s="167"/>
      <c r="J55" s="46"/>
      <c r="K55" s="21">
        <v>0</v>
      </c>
      <c r="L55" s="46"/>
      <c r="M55" s="21">
        <v>0</v>
      </c>
      <c r="N55" s="158">
        <v>0</v>
      </c>
      <c r="O55" s="184"/>
    </row>
    <row r="56" spans="1:18" ht="12.75" customHeight="1" x14ac:dyDescent="0.2">
      <c r="A56" s="178" t="s">
        <v>52</v>
      </c>
      <c r="B56" s="179"/>
      <c r="C56" s="179"/>
      <c r="D56" s="179"/>
      <c r="E56" s="179"/>
      <c r="F56" s="179"/>
      <c r="G56" s="179"/>
      <c r="H56" s="179"/>
      <c r="J56" s="46"/>
      <c r="K56" s="47">
        <v>0</v>
      </c>
      <c r="L56" s="48"/>
      <c r="M56" s="47">
        <v>0</v>
      </c>
      <c r="N56" s="185">
        <v>0</v>
      </c>
      <c r="O56" s="186"/>
    </row>
    <row r="57" spans="1:18" ht="12.75" customHeight="1" thickBot="1" x14ac:dyDescent="0.25">
      <c r="A57" s="173" t="s">
        <v>53</v>
      </c>
      <c r="B57" s="174"/>
      <c r="C57" s="174"/>
      <c r="D57" s="174"/>
      <c r="E57" s="174"/>
      <c r="F57" s="174"/>
      <c r="G57" s="174"/>
      <c r="H57" s="174"/>
      <c r="I57" s="5"/>
      <c r="J57" s="46"/>
      <c r="K57" s="47">
        <v>0</v>
      </c>
      <c r="L57" s="49"/>
      <c r="M57" s="47">
        <v>0</v>
      </c>
      <c r="N57" s="187">
        <v>0</v>
      </c>
      <c r="O57" s="188"/>
    </row>
    <row r="58" spans="1:18" ht="15.75" customHeight="1" thickBot="1" x14ac:dyDescent="0.25">
      <c r="A58" s="139" t="s">
        <v>54</v>
      </c>
      <c r="B58" s="140"/>
      <c r="C58" s="140"/>
      <c r="D58" s="140"/>
      <c r="E58" s="140"/>
      <c r="F58" s="140"/>
      <c r="G58" s="140"/>
      <c r="H58" s="140"/>
      <c r="I58" s="102"/>
      <c r="J58" s="103"/>
      <c r="K58" s="104">
        <v>2626371582.7399936</v>
      </c>
      <c r="L58" s="103"/>
      <c r="M58" s="104">
        <v>2200629490.8499985</v>
      </c>
      <c r="N58" s="189">
        <v>1473026374.4099998</v>
      </c>
      <c r="O58" s="190"/>
    </row>
    <row r="59" spans="1:18" ht="12.75" customHeight="1" thickBot="1" x14ac:dyDescent="0.25">
      <c r="A59" s="180" t="s">
        <v>55</v>
      </c>
      <c r="B59" s="181"/>
      <c r="C59" s="181"/>
      <c r="D59" s="181"/>
      <c r="E59" s="181"/>
      <c r="F59" s="181"/>
      <c r="G59" s="181"/>
      <c r="H59" s="17"/>
      <c r="I59" s="85"/>
      <c r="J59" s="314">
        <v>1728177565.2</v>
      </c>
      <c r="K59" s="314"/>
      <c r="L59" s="314"/>
      <c r="M59" s="314"/>
      <c r="N59" s="314"/>
      <c r="O59" s="315"/>
    </row>
    <row r="60" spans="1:18" ht="12.75" customHeight="1" thickBot="1" x14ac:dyDescent="0.25">
      <c r="A60" s="180" t="s">
        <v>56</v>
      </c>
      <c r="B60" s="181"/>
      <c r="C60" s="181"/>
      <c r="D60" s="181"/>
      <c r="E60" s="181"/>
      <c r="F60" s="181"/>
      <c r="G60" s="181"/>
      <c r="H60" s="22"/>
      <c r="I60" s="22"/>
      <c r="J60" s="211"/>
      <c r="K60" s="212"/>
      <c r="L60" s="212"/>
      <c r="M60" s="212"/>
      <c r="N60" s="212"/>
      <c r="O60" s="213"/>
    </row>
    <row r="61" spans="1:18" ht="13.5" thickBot="1" x14ac:dyDescent="0.25">
      <c r="A61" s="214" t="s">
        <v>128</v>
      </c>
      <c r="B61" s="215"/>
      <c r="C61" s="215"/>
      <c r="D61" s="215"/>
      <c r="E61" s="215"/>
      <c r="F61" s="215"/>
      <c r="G61" s="215"/>
      <c r="H61" s="27"/>
      <c r="I61" s="27"/>
      <c r="J61" s="46"/>
      <c r="K61" s="316">
        <v>898194017.53999996</v>
      </c>
      <c r="L61" s="319"/>
      <c r="M61" s="317">
        <v>472451925.64999998</v>
      </c>
      <c r="N61" s="318">
        <v>-255151190.78999999</v>
      </c>
      <c r="O61" s="315"/>
    </row>
    <row r="62" spans="1:18" ht="12.75" customHeight="1" thickBot="1" x14ac:dyDescent="0.25">
      <c r="A62" s="180" t="s">
        <v>57</v>
      </c>
      <c r="B62" s="181"/>
      <c r="C62" s="181"/>
      <c r="D62" s="181"/>
      <c r="E62" s="181"/>
      <c r="F62" s="181"/>
      <c r="G62" s="181"/>
      <c r="H62" s="17"/>
      <c r="I62" s="17"/>
      <c r="J62" s="50"/>
      <c r="K62" s="21">
        <v>0</v>
      </c>
      <c r="L62" s="216"/>
      <c r="M62" s="192"/>
      <c r="N62" s="191"/>
      <c r="O62" s="192"/>
    </row>
    <row r="63" spans="1:18" ht="27" customHeight="1" thickBot="1" x14ac:dyDescent="0.25">
      <c r="A63" s="266" t="s">
        <v>58</v>
      </c>
      <c r="B63" s="267"/>
      <c r="C63" s="267"/>
      <c r="D63" s="267"/>
      <c r="E63" s="267"/>
      <c r="F63" s="267"/>
      <c r="G63" s="267"/>
      <c r="H63" s="267"/>
      <c r="I63" s="268"/>
      <c r="J63" s="50"/>
      <c r="K63" s="320">
        <v>22.8</v>
      </c>
      <c r="L63" s="50"/>
      <c r="M63" s="320">
        <v>19.100000000000001</v>
      </c>
      <c r="N63" s="191"/>
      <c r="O63" s="192"/>
    </row>
    <row r="64" spans="1:18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66"/>
      <c r="K64" s="67"/>
      <c r="L64" s="66"/>
      <c r="M64" s="67"/>
      <c r="N64" s="68"/>
      <c r="O64" s="71" t="s">
        <v>141</v>
      </c>
    </row>
    <row r="65" spans="1:16" ht="12.75" customHeight="1" thickBo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66"/>
      <c r="K65" s="67"/>
      <c r="L65" s="66"/>
      <c r="M65" s="67"/>
      <c r="N65" s="68"/>
      <c r="O65" s="69" t="s">
        <v>142</v>
      </c>
    </row>
    <row r="66" spans="1:16" ht="15.75" customHeight="1" thickBot="1" x14ac:dyDescent="0.25">
      <c r="A66" s="193" t="s">
        <v>59</v>
      </c>
      <c r="B66" s="194"/>
      <c r="C66" s="194"/>
      <c r="D66" s="194"/>
      <c r="E66" s="194"/>
      <c r="F66" s="194"/>
      <c r="G66" s="194"/>
      <c r="H66" s="195"/>
      <c r="I66" s="202" t="s">
        <v>60</v>
      </c>
      <c r="J66" s="203"/>
      <c r="K66" s="203"/>
      <c r="L66" s="203"/>
      <c r="M66" s="203"/>
      <c r="N66" s="203"/>
      <c r="O66" s="204"/>
    </row>
    <row r="67" spans="1:16" ht="13.5" thickBot="1" x14ac:dyDescent="0.25">
      <c r="A67" s="196"/>
      <c r="B67" s="197"/>
      <c r="C67" s="197"/>
      <c r="D67" s="197"/>
      <c r="E67" s="197"/>
      <c r="F67" s="197"/>
      <c r="G67" s="197"/>
      <c r="H67" s="198"/>
      <c r="I67" s="205" t="s">
        <v>61</v>
      </c>
      <c r="J67" s="206"/>
      <c r="K67" s="202" t="s">
        <v>62</v>
      </c>
      <c r="L67" s="203"/>
      <c r="M67" s="204"/>
      <c r="N67" s="209" t="s">
        <v>129</v>
      </c>
      <c r="O67" s="206"/>
    </row>
    <row r="68" spans="1:16" ht="30.75" customHeight="1" thickBot="1" x14ac:dyDescent="0.25">
      <c r="A68" s="199"/>
      <c r="B68" s="200"/>
      <c r="C68" s="200"/>
      <c r="D68" s="200"/>
      <c r="E68" s="200"/>
      <c r="F68" s="200"/>
      <c r="G68" s="200"/>
      <c r="H68" s="201"/>
      <c r="I68" s="207"/>
      <c r="J68" s="208"/>
      <c r="K68" s="86" t="s">
        <v>63</v>
      </c>
      <c r="L68" s="86" t="s">
        <v>64</v>
      </c>
      <c r="M68" s="86" t="s">
        <v>65</v>
      </c>
      <c r="N68" s="210"/>
      <c r="O68" s="208"/>
    </row>
    <row r="69" spans="1:16" ht="12.75" customHeight="1" x14ac:dyDescent="0.2">
      <c r="A69" s="291" t="s">
        <v>130</v>
      </c>
      <c r="B69" s="282"/>
      <c r="C69" s="282"/>
      <c r="D69" s="282"/>
      <c r="E69" s="282"/>
      <c r="F69" s="282"/>
      <c r="G69" s="282"/>
      <c r="H69" s="282"/>
      <c r="I69" s="217">
        <v>0</v>
      </c>
      <c r="J69" s="218"/>
      <c r="K69" s="51">
        <v>0</v>
      </c>
      <c r="L69" s="51">
        <v>0</v>
      </c>
      <c r="M69" s="51">
        <v>0</v>
      </c>
      <c r="N69" s="52"/>
      <c r="O69" s="116">
        <v>0</v>
      </c>
    </row>
    <row r="70" spans="1:16" ht="12.75" customHeight="1" x14ac:dyDescent="0.2">
      <c r="A70" s="214" t="s">
        <v>131</v>
      </c>
      <c r="B70" s="215"/>
      <c r="C70" s="215"/>
      <c r="D70" s="215"/>
      <c r="E70" s="215"/>
      <c r="F70" s="215"/>
      <c r="G70" s="215"/>
      <c r="H70" s="215"/>
      <c r="I70" s="53"/>
      <c r="J70" s="54">
        <v>0</v>
      </c>
      <c r="K70" s="72">
        <v>0</v>
      </c>
      <c r="L70" s="72">
        <v>0</v>
      </c>
      <c r="M70" s="72">
        <v>0</v>
      </c>
      <c r="N70" s="53"/>
      <c r="O70" s="54">
        <v>0</v>
      </c>
    </row>
    <row r="71" spans="1:16" ht="12.75" customHeight="1" thickBot="1" x14ac:dyDescent="0.25">
      <c r="A71" s="227" t="s">
        <v>132</v>
      </c>
      <c r="B71" s="228"/>
      <c r="C71" s="228"/>
      <c r="D71" s="228"/>
      <c r="E71" s="228"/>
      <c r="F71" s="228"/>
      <c r="G71" s="228"/>
      <c r="H71" s="228"/>
      <c r="I71" s="55"/>
      <c r="J71" s="54">
        <v>0</v>
      </c>
      <c r="K71" s="72">
        <v>0</v>
      </c>
      <c r="L71" s="72">
        <v>0</v>
      </c>
      <c r="M71" s="72">
        <v>0</v>
      </c>
      <c r="N71" s="55"/>
      <c r="O71" s="54">
        <v>0</v>
      </c>
    </row>
    <row r="72" spans="1:16" ht="13.5" thickBot="1" x14ac:dyDescent="0.25">
      <c r="A72" s="139" t="s">
        <v>66</v>
      </c>
      <c r="B72" s="140"/>
      <c r="C72" s="140"/>
      <c r="D72" s="140"/>
      <c r="E72" s="140"/>
      <c r="F72" s="140"/>
      <c r="G72" s="140"/>
      <c r="H72" s="141"/>
      <c r="I72" s="97"/>
      <c r="J72" s="105">
        <v>0</v>
      </c>
      <c r="K72" s="106">
        <v>0</v>
      </c>
      <c r="L72" s="106">
        <v>0</v>
      </c>
      <c r="M72" s="105">
        <v>0</v>
      </c>
      <c r="N72" s="97"/>
      <c r="O72" s="98">
        <v>0</v>
      </c>
    </row>
    <row r="73" spans="1:16" ht="12.75" customHeight="1" thickBot="1" x14ac:dyDescent="0.25">
      <c r="A73" s="13"/>
      <c r="B73" s="13"/>
      <c r="C73" s="13"/>
      <c r="D73" s="13"/>
      <c r="E73" s="13"/>
      <c r="F73" s="13"/>
      <c r="G73" s="13"/>
      <c r="H73" s="13"/>
      <c r="I73" s="32"/>
      <c r="J73" s="219"/>
      <c r="K73" s="219"/>
      <c r="L73" s="219"/>
      <c r="M73" s="219"/>
      <c r="N73" s="25"/>
      <c r="O73" s="69"/>
    </row>
    <row r="74" spans="1:16" ht="15.75" customHeight="1" x14ac:dyDescent="0.2">
      <c r="A74" s="126" t="s">
        <v>67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27"/>
    </row>
    <row r="75" spans="1:16" ht="13.5" thickBot="1" x14ac:dyDescent="0.25">
      <c r="A75" s="130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1"/>
    </row>
    <row r="76" spans="1:16" ht="26.25" customHeight="1" x14ac:dyDescent="0.2">
      <c r="A76" s="220" t="s">
        <v>68</v>
      </c>
      <c r="B76" s="205" t="s">
        <v>69</v>
      </c>
      <c r="C76" s="206"/>
      <c r="D76" s="222" t="s">
        <v>70</v>
      </c>
      <c r="E76" s="222" t="s">
        <v>71</v>
      </c>
      <c r="F76" s="222" t="s">
        <v>72</v>
      </c>
      <c r="G76" s="222" t="s">
        <v>73</v>
      </c>
      <c r="H76" s="222" t="s">
        <v>74</v>
      </c>
      <c r="I76" s="222" t="s">
        <v>75</v>
      </c>
      <c r="J76" s="205" t="s">
        <v>76</v>
      </c>
      <c r="K76" s="206"/>
      <c r="L76" s="205" t="s">
        <v>77</v>
      </c>
      <c r="M76" s="206"/>
      <c r="N76" s="205" t="s">
        <v>78</v>
      </c>
      <c r="O76" s="206"/>
    </row>
    <row r="77" spans="1:16" ht="93" customHeight="1" thickBot="1" x14ac:dyDescent="0.25">
      <c r="A77" s="221"/>
      <c r="B77" s="207"/>
      <c r="C77" s="208"/>
      <c r="D77" s="223"/>
      <c r="E77" s="223"/>
      <c r="F77" s="223"/>
      <c r="G77" s="223"/>
      <c r="H77" s="223"/>
      <c r="I77" s="223"/>
      <c r="J77" s="207"/>
      <c r="K77" s="208"/>
      <c r="L77" s="207"/>
      <c r="M77" s="208"/>
      <c r="N77" s="207"/>
      <c r="O77" s="208"/>
    </row>
    <row r="78" spans="1:16" ht="12.75" customHeight="1" x14ac:dyDescent="0.2">
      <c r="A78" s="40" t="s">
        <v>79</v>
      </c>
      <c r="B78" s="321">
        <v>1728177565.2</v>
      </c>
      <c r="C78" s="322"/>
      <c r="D78" s="323">
        <v>2200629490.8499985</v>
      </c>
      <c r="E78" s="56">
        <v>472451925.64999998</v>
      </c>
      <c r="F78" s="73">
        <v>0</v>
      </c>
      <c r="G78" s="56">
        <v>0</v>
      </c>
      <c r="H78" s="324">
        <v>0</v>
      </c>
      <c r="I78" s="325">
        <v>0</v>
      </c>
      <c r="J78" s="326"/>
      <c r="K78" s="81">
        <v>0</v>
      </c>
      <c r="L78" s="327">
        <v>0</v>
      </c>
      <c r="M78" s="328"/>
      <c r="N78" s="321">
        <v>0</v>
      </c>
      <c r="O78" s="329"/>
    </row>
    <row r="79" spans="1:16" ht="12.75" customHeight="1" x14ac:dyDescent="0.2">
      <c r="A79" s="41" t="s">
        <v>80</v>
      </c>
      <c r="B79" s="241">
        <v>3023560613.5484996</v>
      </c>
      <c r="C79" s="242"/>
      <c r="D79" s="74">
        <v>3713689998.4499998</v>
      </c>
      <c r="E79" s="74">
        <v>690129384.90150023</v>
      </c>
      <c r="F79" s="74">
        <v>178518463.29999971</v>
      </c>
      <c r="G79" s="74">
        <v>0</v>
      </c>
      <c r="H79" s="330">
        <v>0</v>
      </c>
      <c r="I79" s="75">
        <v>137169806.72999999</v>
      </c>
      <c r="J79" s="331"/>
      <c r="K79" s="332">
        <v>40148748.269999728</v>
      </c>
      <c r="L79" s="303"/>
      <c r="M79" s="76">
        <v>1199908.2999999998</v>
      </c>
      <c r="N79" s="333">
        <v>688929476.60000002</v>
      </c>
      <c r="O79" s="334"/>
      <c r="P79" s="66"/>
    </row>
    <row r="80" spans="1:16" ht="12.75" customHeight="1" x14ac:dyDescent="0.2">
      <c r="A80" s="41" t="s">
        <v>81</v>
      </c>
      <c r="B80" s="241">
        <v>2745003379.3005004</v>
      </c>
      <c r="C80" s="242"/>
      <c r="D80" s="74">
        <v>3531271738.0300002</v>
      </c>
      <c r="E80" s="74">
        <v>786268358.72949982</v>
      </c>
      <c r="F80" s="74">
        <v>279731844.45000017</v>
      </c>
      <c r="G80" s="74">
        <v>0</v>
      </c>
      <c r="H80" s="330">
        <v>0</v>
      </c>
      <c r="I80" s="75">
        <v>262903636.49000001</v>
      </c>
      <c r="J80" s="331"/>
      <c r="K80" s="332">
        <v>4900160.4500001576</v>
      </c>
      <c r="L80" s="303"/>
      <c r="M80" s="76">
        <v>11928047.51</v>
      </c>
      <c r="N80" s="333">
        <v>774340311.22000003</v>
      </c>
      <c r="O80" s="334"/>
      <c r="P80" s="66"/>
    </row>
    <row r="81" spans="1:19" ht="12.75" customHeight="1" x14ac:dyDescent="0.2">
      <c r="A81" s="41" t="s">
        <v>82</v>
      </c>
      <c r="B81" s="241">
        <v>2667397359.3499999</v>
      </c>
      <c r="C81" s="242"/>
      <c r="D81" s="74">
        <v>2735672412.0599999</v>
      </c>
      <c r="E81" s="74">
        <v>68275052.710000038</v>
      </c>
      <c r="F81" s="74">
        <v>316844302.88999999</v>
      </c>
      <c r="G81" s="74">
        <v>0</v>
      </c>
      <c r="H81" s="330">
        <v>248569250.17999995</v>
      </c>
      <c r="I81" s="75">
        <v>278786501.26999998</v>
      </c>
      <c r="J81" s="331"/>
      <c r="K81" s="332">
        <v>12401848.42</v>
      </c>
      <c r="L81" s="303"/>
      <c r="M81" s="76">
        <v>25655953.199999999</v>
      </c>
      <c r="N81" s="333">
        <v>42619099.509999998</v>
      </c>
      <c r="O81" s="334"/>
      <c r="P81" s="66"/>
    </row>
    <row r="82" spans="1:19" ht="12.75" customHeight="1" x14ac:dyDescent="0.2">
      <c r="A82" s="42" t="s">
        <v>133</v>
      </c>
      <c r="B82" s="288">
        <v>4670729837.073</v>
      </c>
      <c r="C82" s="289"/>
      <c r="D82" s="77">
        <v>6204378236.5100002</v>
      </c>
      <c r="E82" s="77">
        <v>1533648399.4370003</v>
      </c>
      <c r="F82" s="77">
        <v>3026115761.0499992</v>
      </c>
      <c r="G82" s="77">
        <v>0</v>
      </c>
      <c r="H82" s="335">
        <v>1492467361.612999</v>
      </c>
      <c r="I82" s="78">
        <v>2571451408.8700013</v>
      </c>
      <c r="J82" s="336"/>
      <c r="K82" s="337">
        <v>42042310.649998188</v>
      </c>
      <c r="L82" s="338"/>
      <c r="M82" s="79">
        <v>412622041.52999973</v>
      </c>
      <c r="N82" s="339">
        <v>1121026357.9100001</v>
      </c>
      <c r="O82" s="340"/>
      <c r="P82" s="66"/>
    </row>
    <row r="83" spans="1:19" ht="12.75" customHeight="1" thickBot="1" x14ac:dyDescent="0.25">
      <c r="A83" s="12"/>
      <c r="B83" s="12"/>
      <c r="C83" s="15"/>
      <c r="D83" s="15"/>
      <c r="E83" s="15"/>
      <c r="F83" s="38"/>
      <c r="G83" s="39"/>
      <c r="H83" s="39"/>
      <c r="I83" s="15"/>
      <c r="J83" s="5"/>
      <c r="K83" s="5"/>
      <c r="L83" s="15"/>
      <c r="M83" s="15"/>
      <c r="N83" s="15"/>
      <c r="O83" s="43"/>
    </row>
    <row r="84" spans="1:19" ht="13.5" thickBot="1" x14ac:dyDescent="0.25">
      <c r="A84" s="139" t="s">
        <v>134</v>
      </c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1"/>
      <c r="N84" s="107"/>
      <c r="O84" s="104">
        <v>0</v>
      </c>
    </row>
    <row r="85" spans="1:19" ht="13.5" thickBot="1" x14ac:dyDescent="0.25">
      <c r="A85" s="139" t="s">
        <v>135</v>
      </c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1"/>
      <c r="N85" s="107"/>
      <c r="O85" s="104">
        <v>0</v>
      </c>
    </row>
    <row r="86" spans="1:19" ht="15.75" customHeight="1" thickBot="1" x14ac:dyDescent="0.25">
      <c r="A86" s="139" t="s">
        <v>136</v>
      </c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1"/>
      <c r="N86" s="107"/>
      <c r="O86" s="104">
        <v>0</v>
      </c>
    </row>
    <row r="87" spans="1:19" ht="12.75" customHeight="1" thickBot="1" x14ac:dyDescent="0.25">
      <c r="A87" s="25"/>
      <c r="B87" s="25"/>
      <c r="C87" s="25"/>
      <c r="D87" s="25"/>
      <c r="E87" s="13"/>
      <c r="F87" s="13"/>
      <c r="G87" s="13"/>
      <c r="H87" s="13"/>
      <c r="I87" s="13"/>
      <c r="J87" s="13"/>
      <c r="K87" s="26"/>
      <c r="L87" s="26"/>
      <c r="M87" s="26"/>
      <c r="N87" s="26"/>
      <c r="O87" s="44"/>
    </row>
    <row r="88" spans="1:19" ht="15.75" customHeight="1" thickBot="1" x14ac:dyDescent="0.25">
      <c r="A88" s="193" t="s">
        <v>83</v>
      </c>
      <c r="B88" s="194"/>
      <c r="C88" s="194"/>
      <c r="D88" s="194"/>
      <c r="E88" s="194"/>
      <c r="F88" s="194"/>
      <c r="G88" s="194"/>
      <c r="H88" s="195"/>
      <c r="I88" s="202" t="s">
        <v>84</v>
      </c>
      <c r="J88" s="203"/>
      <c r="K88" s="203"/>
      <c r="L88" s="203"/>
      <c r="M88" s="203"/>
      <c r="N88" s="203"/>
      <c r="O88" s="204"/>
      <c r="P88" s="230"/>
      <c r="Q88" s="230"/>
      <c r="R88" s="230"/>
      <c r="S88" s="230"/>
    </row>
    <row r="89" spans="1:19" ht="27" customHeight="1" thickBot="1" x14ac:dyDescent="0.25">
      <c r="A89" s="196"/>
      <c r="B89" s="197"/>
      <c r="C89" s="197"/>
      <c r="D89" s="197"/>
      <c r="E89" s="197"/>
      <c r="F89" s="197"/>
      <c r="G89" s="197"/>
      <c r="H89" s="198"/>
      <c r="I89" s="205" t="s">
        <v>85</v>
      </c>
      <c r="J89" s="206"/>
      <c r="K89" s="202" t="s">
        <v>62</v>
      </c>
      <c r="L89" s="203"/>
      <c r="M89" s="204"/>
      <c r="N89" s="205" t="s">
        <v>86</v>
      </c>
      <c r="O89" s="206"/>
      <c r="P89" s="230"/>
      <c r="Q89" s="230"/>
      <c r="R89" s="230"/>
      <c r="S89" s="230"/>
    </row>
    <row r="90" spans="1:19" ht="27.75" customHeight="1" thickBot="1" x14ac:dyDescent="0.25">
      <c r="A90" s="199"/>
      <c r="B90" s="200"/>
      <c r="C90" s="200"/>
      <c r="D90" s="200"/>
      <c r="E90" s="200"/>
      <c r="F90" s="200"/>
      <c r="G90" s="200"/>
      <c r="H90" s="201"/>
      <c r="I90" s="207"/>
      <c r="J90" s="208"/>
      <c r="K90" s="108" t="s">
        <v>87</v>
      </c>
      <c r="L90" s="108" t="s">
        <v>88</v>
      </c>
      <c r="M90" s="108" t="s">
        <v>89</v>
      </c>
      <c r="N90" s="207"/>
      <c r="O90" s="208"/>
      <c r="P90" s="230"/>
      <c r="Q90" s="230"/>
      <c r="R90" s="230"/>
      <c r="S90" s="230"/>
    </row>
    <row r="91" spans="1:19" ht="12.75" customHeight="1" x14ac:dyDescent="0.2">
      <c r="A91" s="291" t="s">
        <v>137</v>
      </c>
      <c r="B91" s="282"/>
      <c r="C91" s="282"/>
      <c r="D91" s="282"/>
      <c r="E91" s="282"/>
      <c r="F91" s="282"/>
      <c r="G91" s="282"/>
      <c r="H91" s="292"/>
      <c r="I91" s="59"/>
      <c r="J91" s="54">
        <v>0</v>
      </c>
      <c r="K91" s="54">
        <v>0</v>
      </c>
      <c r="L91" s="54">
        <v>0</v>
      </c>
      <c r="M91" s="54">
        <v>0</v>
      </c>
      <c r="N91" s="231">
        <v>0</v>
      </c>
      <c r="O91" s="232"/>
      <c r="P91" s="224"/>
      <c r="Q91" s="225"/>
      <c r="R91" s="224"/>
      <c r="S91" s="225"/>
    </row>
    <row r="92" spans="1:19" ht="12.75" customHeight="1" x14ac:dyDescent="0.2">
      <c r="A92" s="214" t="s">
        <v>138</v>
      </c>
      <c r="B92" s="215"/>
      <c r="C92" s="215"/>
      <c r="D92" s="215"/>
      <c r="E92" s="215"/>
      <c r="F92" s="215"/>
      <c r="G92" s="215"/>
      <c r="H92" s="226"/>
      <c r="I92" s="60"/>
      <c r="J92" s="54">
        <v>0</v>
      </c>
      <c r="K92" s="54">
        <v>0</v>
      </c>
      <c r="L92" s="54">
        <v>0</v>
      </c>
      <c r="M92" s="54">
        <v>0</v>
      </c>
      <c r="N92" s="233">
        <v>0</v>
      </c>
      <c r="O92" s="234"/>
      <c r="P92" s="224"/>
      <c r="Q92" s="225"/>
      <c r="R92" s="27"/>
      <c r="S92" s="27"/>
    </row>
    <row r="93" spans="1:19" ht="12.75" customHeight="1" thickBot="1" x14ac:dyDescent="0.25">
      <c r="A93" s="227" t="s">
        <v>139</v>
      </c>
      <c r="B93" s="228"/>
      <c r="C93" s="228"/>
      <c r="D93" s="228"/>
      <c r="E93" s="228"/>
      <c r="F93" s="228"/>
      <c r="G93" s="228"/>
      <c r="H93" s="229"/>
      <c r="I93" s="60"/>
      <c r="J93" s="54">
        <v>0</v>
      </c>
      <c r="K93" s="54">
        <v>0</v>
      </c>
      <c r="L93" s="54">
        <v>0</v>
      </c>
      <c r="M93" s="54">
        <v>0</v>
      </c>
      <c r="N93" s="235">
        <v>0</v>
      </c>
      <c r="O93" s="236"/>
      <c r="P93" s="224"/>
      <c r="Q93" s="225"/>
      <c r="R93" s="224"/>
      <c r="S93" s="225"/>
    </row>
    <row r="94" spans="1:19" ht="12.75" customHeight="1" thickBot="1" x14ac:dyDescent="0.25">
      <c r="A94" s="293" t="s">
        <v>90</v>
      </c>
      <c r="B94" s="294"/>
      <c r="C94" s="294"/>
      <c r="D94" s="294"/>
      <c r="E94" s="294"/>
      <c r="F94" s="294"/>
      <c r="G94" s="294"/>
      <c r="H94" s="295"/>
      <c r="I94" s="237">
        <v>0</v>
      </c>
      <c r="J94" s="238"/>
      <c r="K94" s="114">
        <v>0</v>
      </c>
      <c r="L94" s="114">
        <v>0</v>
      </c>
      <c r="M94" s="114">
        <v>0</v>
      </c>
      <c r="N94" s="237">
        <v>0</v>
      </c>
      <c r="O94" s="238"/>
      <c r="P94" s="224"/>
      <c r="Q94" s="225"/>
      <c r="R94" s="224"/>
      <c r="S94" s="225"/>
    </row>
    <row r="95" spans="1:19" ht="12.75" customHeight="1" thickBot="1" x14ac:dyDescent="0.25"/>
    <row r="96" spans="1:19" ht="15.75" customHeight="1" x14ac:dyDescent="0.2">
      <c r="A96" s="117" t="s">
        <v>91</v>
      </c>
      <c r="B96" s="118"/>
      <c r="C96" s="118"/>
      <c r="D96" s="118"/>
      <c r="E96" s="118"/>
      <c r="F96" s="119"/>
      <c r="G96" s="126" t="s">
        <v>92</v>
      </c>
      <c r="H96" s="127"/>
      <c r="I96" s="126" t="s">
        <v>93</v>
      </c>
      <c r="J96" s="127"/>
      <c r="K96" s="126" t="s">
        <v>6</v>
      </c>
      <c r="L96" s="132"/>
      <c r="M96" s="132"/>
      <c r="N96" s="132"/>
      <c r="O96" s="127"/>
    </row>
    <row r="97" spans="1:15" ht="13.5" thickBot="1" x14ac:dyDescent="0.25">
      <c r="A97" s="120"/>
      <c r="B97" s="121"/>
      <c r="C97" s="121"/>
      <c r="D97" s="121"/>
      <c r="E97" s="121"/>
      <c r="F97" s="122"/>
      <c r="G97" s="128"/>
      <c r="H97" s="129"/>
      <c r="I97" s="128"/>
      <c r="J97" s="129"/>
      <c r="K97" s="130"/>
      <c r="L97" s="133"/>
      <c r="M97" s="133"/>
      <c r="N97" s="133"/>
      <c r="O97" s="131"/>
    </row>
    <row r="98" spans="1:15" ht="15" customHeight="1" x14ac:dyDescent="0.2">
      <c r="A98" s="120"/>
      <c r="B98" s="121"/>
      <c r="C98" s="121"/>
      <c r="D98" s="121"/>
      <c r="E98" s="121"/>
      <c r="F98" s="122"/>
      <c r="G98" s="128"/>
      <c r="H98" s="129"/>
      <c r="I98" s="128"/>
      <c r="J98" s="129"/>
      <c r="K98" s="126" t="s">
        <v>7</v>
      </c>
      <c r="L98" s="132"/>
      <c r="M98" s="127"/>
      <c r="N98" s="132" t="s">
        <v>94</v>
      </c>
      <c r="O98" s="127"/>
    </row>
    <row r="99" spans="1:15" ht="13.5" thickBot="1" x14ac:dyDescent="0.25">
      <c r="A99" s="120"/>
      <c r="B99" s="121"/>
      <c r="C99" s="121"/>
      <c r="D99" s="121"/>
      <c r="E99" s="121"/>
      <c r="F99" s="122"/>
      <c r="G99" s="128"/>
      <c r="H99" s="129"/>
      <c r="I99" s="128"/>
      <c r="J99" s="129"/>
      <c r="K99" s="130"/>
      <c r="L99" s="133"/>
      <c r="M99" s="131"/>
      <c r="N99" s="133"/>
      <c r="O99" s="131"/>
    </row>
    <row r="100" spans="1:15" ht="15.75" customHeight="1" x14ac:dyDescent="0.2">
      <c r="A100" s="291" t="s">
        <v>95</v>
      </c>
      <c r="B100" s="282"/>
      <c r="C100" s="282"/>
      <c r="D100" s="282"/>
      <c r="E100" s="282"/>
      <c r="F100" s="292"/>
      <c r="G100" s="28"/>
      <c r="H100" s="81">
        <v>3528010540</v>
      </c>
      <c r="I100" s="239">
        <v>3528010540</v>
      </c>
      <c r="J100" s="240"/>
      <c r="K100" s="82"/>
      <c r="L100" s="80"/>
      <c r="M100" s="81">
        <v>1546129023.23</v>
      </c>
      <c r="N100" s="239">
        <v>43.82</v>
      </c>
      <c r="O100" s="240"/>
    </row>
    <row r="101" spans="1:15" s="1" customFormat="1" ht="12.75" customHeight="1" x14ac:dyDescent="0.2">
      <c r="A101" s="214" t="s">
        <v>96</v>
      </c>
      <c r="B101" s="215"/>
      <c r="C101" s="215"/>
      <c r="D101" s="215"/>
      <c r="E101" s="215"/>
      <c r="F101" s="226"/>
      <c r="G101" s="24"/>
      <c r="H101" s="341">
        <v>3180349745</v>
      </c>
      <c r="I101" s="342">
        <v>3180349745</v>
      </c>
      <c r="J101" s="343"/>
      <c r="K101" s="303"/>
      <c r="L101" s="344"/>
      <c r="M101" s="341">
        <v>1452285085.79</v>
      </c>
      <c r="N101" s="241">
        <v>45.66</v>
      </c>
      <c r="O101" s="242"/>
    </row>
    <row r="102" spans="1:15" s="1" customFormat="1" ht="15" customHeight="1" x14ac:dyDescent="0.2">
      <c r="A102" s="214" t="s">
        <v>97</v>
      </c>
      <c r="B102" s="215"/>
      <c r="C102" s="215"/>
      <c r="D102" s="215"/>
      <c r="E102" s="215"/>
      <c r="F102" s="226"/>
      <c r="G102" s="24"/>
      <c r="H102" s="341">
        <v>347660795</v>
      </c>
      <c r="I102" s="342">
        <v>347660795</v>
      </c>
      <c r="J102" s="343"/>
      <c r="K102" s="303"/>
      <c r="L102" s="344"/>
      <c r="M102" s="341">
        <v>93843937.439999998</v>
      </c>
      <c r="N102" s="241">
        <v>26.99</v>
      </c>
      <c r="O102" s="242"/>
    </row>
    <row r="103" spans="1:15" s="1" customFormat="1" hidden="1" x14ac:dyDescent="0.2">
      <c r="A103" s="18" t="s">
        <v>98</v>
      </c>
      <c r="B103" s="19"/>
      <c r="C103" s="19"/>
      <c r="D103" s="19"/>
      <c r="E103" s="19"/>
      <c r="F103" s="23"/>
      <c r="G103" s="7"/>
      <c r="H103" s="341">
        <v>0</v>
      </c>
      <c r="I103" s="342">
        <v>0</v>
      </c>
      <c r="J103" s="343"/>
      <c r="K103" s="303"/>
      <c r="L103" s="344"/>
      <c r="M103" s="341">
        <v>0</v>
      </c>
      <c r="N103" s="241">
        <v>0</v>
      </c>
      <c r="O103" s="242"/>
    </row>
    <row r="104" spans="1:15" s="1" customFormat="1" ht="15.75" customHeight="1" x14ac:dyDescent="0.2">
      <c r="A104" s="214" t="s">
        <v>99</v>
      </c>
      <c r="B104" s="215"/>
      <c r="C104" s="215"/>
      <c r="D104" s="215"/>
      <c r="E104" s="215"/>
      <c r="F104" s="226"/>
      <c r="G104" s="24"/>
      <c r="H104" s="341">
        <v>0</v>
      </c>
      <c r="I104" s="342">
        <v>0</v>
      </c>
      <c r="J104" s="343"/>
      <c r="K104" s="303"/>
      <c r="L104" s="344"/>
      <c r="M104" s="341">
        <v>0</v>
      </c>
      <c r="N104" s="241">
        <v>0</v>
      </c>
      <c r="O104" s="242"/>
    </row>
    <row r="105" spans="1:15" s="1" customFormat="1" ht="13.5" thickBot="1" x14ac:dyDescent="0.25">
      <c r="A105" s="227" t="s">
        <v>100</v>
      </c>
      <c r="B105" s="228"/>
      <c r="C105" s="228"/>
      <c r="D105" s="228"/>
      <c r="E105" s="228"/>
      <c r="F105" s="229"/>
      <c r="G105" s="7"/>
      <c r="H105" s="341">
        <v>95084509</v>
      </c>
      <c r="I105" s="345">
        <v>95084509</v>
      </c>
      <c r="J105" s="346"/>
      <c r="K105" s="303"/>
      <c r="L105" s="344"/>
      <c r="M105" s="341">
        <v>101860351.87</v>
      </c>
      <c r="N105" s="243">
        <v>107.13</v>
      </c>
      <c r="O105" s="244"/>
    </row>
    <row r="106" spans="1:15" s="1" customFormat="1" ht="15" customHeight="1" thickBot="1" x14ac:dyDescent="0.25">
      <c r="A106" s="293" t="s">
        <v>101</v>
      </c>
      <c r="B106" s="294"/>
      <c r="C106" s="294"/>
      <c r="D106" s="294"/>
      <c r="E106" s="294"/>
      <c r="F106" s="295"/>
      <c r="G106" s="109"/>
      <c r="H106" s="110">
        <v>3623095049</v>
      </c>
      <c r="I106" s="286">
        <v>3623095049</v>
      </c>
      <c r="J106" s="287"/>
      <c r="K106" s="111"/>
      <c r="L106" s="112"/>
      <c r="M106" s="110">
        <v>1647989375.0999999</v>
      </c>
      <c r="N106" s="112"/>
      <c r="O106" s="113">
        <v>45.49</v>
      </c>
    </row>
    <row r="107" spans="1:15" s="1" customFormat="1" ht="12.75" customHeight="1" x14ac:dyDescent="0.2">
      <c r="A107" s="13"/>
      <c r="B107" s="13"/>
      <c r="C107" s="13"/>
      <c r="D107" s="13"/>
      <c r="E107" s="13"/>
      <c r="F107" s="13"/>
      <c r="H107" s="83"/>
      <c r="I107" s="83"/>
      <c r="J107" s="83"/>
      <c r="K107" s="84"/>
      <c r="L107" s="84"/>
      <c r="M107" s="83"/>
      <c r="N107" s="84"/>
      <c r="O107" s="71" t="s">
        <v>143</v>
      </c>
    </row>
    <row r="108" spans="1:15" s="1" customFormat="1" ht="12.75" customHeight="1" thickBot="1" x14ac:dyDescent="0.25">
      <c r="A108" s="29"/>
      <c r="B108" s="29"/>
      <c r="C108" s="29"/>
      <c r="D108" s="29"/>
      <c r="G108" s="30"/>
      <c r="O108" s="69" t="s">
        <v>142</v>
      </c>
    </row>
    <row r="109" spans="1:15" s="1" customFormat="1" ht="12.75" customHeight="1" thickBot="1" x14ac:dyDescent="0.25">
      <c r="A109" s="251" t="s">
        <v>102</v>
      </c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3"/>
    </row>
    <row r="110" spans="1:15" s="1" customFormat="1" ht="12.75" customHeight="1" thickBot="1" x14ac:dyDescent="0.25">
      <c r="A110" s="254" t="s">
        <v>103</v>
      </c>
      <c r="B110" s="255"/>
      <c r="C110" s="255"/>
      <c r="D110" s="255"/>
      <c r="E110" s="255"/>
      <c r="F110" s="256"/>
      <c r="G110" s="260" t="s">
        <v>23</v>
      </c>
      <c r="H110" s="260" t="s">
        <v>104</v>
      </c>
      <c r="I110" s="260" t="s">
        <v>25</v>
      </c>
      <c r="J110" s="260"/>
      <c r="K110" s="260" t="s">
        <v>26</v>
      </c>
      <c r="L110" s="261"/>
      <c r="M110" s="260" t="s">
        <v>27</v>
      </c>
      <c r="N110" s="261"/>
      <c r="O110" s="260" t="s">
        <v>105</v>
      </c>
    </row>
    <row r="111" spans="1:15" s="1" customFormat="1" ht="42" customHeight="1" thickBot="1" x14ac:dyDescent="0.25">
      <c r="A111" s="257"/>
      <c r="B111" s="258"/>
      <c r="C111" s="258"/>
      <c r="D111" s="258"/>
      <c r="E111" s="258"/>
      <c r="F111" s="259"/>
      <c r="G111" s="260"/>
      <c r="H111" s="260"/>
      <c r="I111" s="115" t="s">
        <v>29</v>
      </c>
      <c r="J111" s="115" t="s">
        <v>30</v>
      </c>
      <c r="K111" s="115" t="s">
        <v>31</v>
      </c>
      <c r="L111" s="115" t="s">
        <v>32</v>
      </c>
      <c r="M111" s="115" t="s">
        <v>33</v>
      </c>
      <c r="N111" s="115" t="s">
        <v>34</v>
      </c>
      <c r="O111" s="260"/>
    </row>
    <row r="112" spans="1:15" s="1" customFormat="1" ht="12.75" customHeight="1" x14ac:dyDescent="0.2">
      <c r="A112" s="283" t="s">
        <v>106</v>
      </c>
      <c r="B112" s="284"/>
      <c r="C112" s="284"/>
      <c r="D112" s="284"/>
      <c r="E112" s="284"/>
      <c r="F112" s="285"/>
      <c r="G112" s="62">
        <v>886936131</v>
      </c>
      <c r="H112" s="62">
        <v>1016187004.63</v>
      </c>
      <c r="I112" s="62">
        <v>969052435.52999997</v>
      </c>
      <c r="J112" s="61">
        <v>95.36</v>
      </c>
      <c r="K112" s="62">
        <v>539859776.75999999</v>
      </c>
      <c r="L112" s="61">
        <v>53.13</v>
      </c>
      <c r="M112" s="62">
        <v>450947117.13999999</v>
      </c>
      <c r="N112" s="61">
        <v>44.38</v>
      </c>
      <c r="O112" s="62">
        <v>0</v>
      </c>
    </row>
    <row r="113" spans="1:15" s="1" customFormat="1" ht="12.75" customHeight="1" x14ac:dyDescent="0.2">
      <c r="A113" s="245" t="s">
        <v>36</v>
      </c>
      <c r="B113" s="246"/>
      <c r="C113" s="246"/>
      <c r="D113" s="246"/>
      <c r="E113" s="246"/>
      <c r="F113" s="247"/>
      <c r="G113" s="57">
        <v>886924131</v>
      </c>
      <c r="H113" s="57">
        <v>1007908821.47</v>
      </c>
      <c r="I113" s="57">
        <v>960892190.21000004</v>
      </c>
      <c r="J113" s="57">
        <v>95.34</v>
      </c>
      <c r="K113" s="57">
        <v>537359776.75999999</v>
      </c>
      <c r="L113" s="57">
        <v>53.31</v>
      </c>
      <c r="M113" s="57">
        <v>448447117.13999999</v>
      </c>
      <c r="N113" s="57">
        <v>44.49</v>
      </c>
      <c r="O113" s="57">
        <v>0</v>
      </c>
    </row>
    <row r="114" spans="1:15" s="1" customFormat="1" ht="12.75" customHeight="1" x14ac:dyDescent="0.2">
      <c r="A114" s="245" t="s">
        <v>37</v>
      </c>
      <c r="B114" s="246"/>
      <c r="C114" s="246"/>
      <c r="D114" s="246"/>
      <c r="E114" s="246"/>
      <c r="F114" s="247"/>
      <c r="G114" s="57">
        <v>12000</v>
      </c>
      <c r="H114" s="57">
        <v>8278183.1600000001</v>
      </c>
      <c r="I114" s="57">
        <v>8160245.3200000003</v>
      </c>
      <c r="J114" s="57">
        <v>98.58</v>
      </c>
      <c r="K114" s="57">
        <v>2500000</v>
      </c>
      <c r="L114" s="57">
        <v>30.2</v>
      </c>
      <c r="M114" s="57">
        <v>2500000</v>
      </c>
      <c r="N114" s="57">
        <v>30.2</v>
      </c>
      <c r="O114" s="57">
        <v>0</v>
      </c>
    </row>
    <row r="115" spans="1:15" ht="12.75" customHeight="1" x14ac:dyDescent="0.2">
      <c r="A115" s="248" t="s">
        <v>107</v>
      </c>
      <c r="B115" s="249"/>
      <c r="C115" s="249"/>
      <c r="D115" s="249"/>
      <c r="E115" s="249"/>
      <c r="F115" s="250"/>
      <c r="G115" s="63">
        <v>2488744081</v>
      </c>
      <c r="H115" s="63">
        <v>2423170910.0300002</v>
      </c>
      <c r="I115" s="63">
        <v>2232560163.7199998</v>
      </c>
      <c r="J115" s="61">
        <v>92.13</v>
      </c>
      <c r="K115" s="63">
        <v>1180754564.98</v>
      </c>
      <c r="L115" s="61">
        <v>48.73</v>
      </c>
      <c r="M115" s="63">
        <v>1081062318.8499999</v>
      </c>
      <c r="N115" s="61">
        <v>44.61</v>
      </c>
      <c r="O115" s="63">
        <v>0</v>
      </c>
    </row>
    <row r="116" spans="1:15" ht="12.75" customHeight="1" x14ac:dyDescent="0.2">
      <c r="A116" s="245" t="s">
        <v>36</v>
      </c>
      <c r="B116" s="246"/>
      <c r="C116" s="246"/>
      <c r="D116" s="246"/>
      <c r="E116" s="246"/>
      <c r="F116" s="247"/>
      <c r="G116" s="347">
        <v>2469483288</v>
      </c>
      <c r="H116" s="347">
        <v>2405007189.6599998</v>
      </c>
      <c r="I116" s="57">
        <v>2221085034.8200002</v>
      </c>
      <c r="J116" s="57">
        <v>92.35</v>
      </c>
      <c r="K116" s="57">
        <v>1171571707.8299999</v>
      </c>
      <c r="L116" s="57">
        <v>48.71</v>
      </c>
      <c r="M116" s="57">
        <v>1072018716.28</v>
      </c>
      <c r="N116" s="57">
        <v>44.57</v>
      </c>
      <c r="O116" s="57">
        <v>0</v>
      </c>
    </row>
    <row r="117" spans="1:15" ht="12.75" customHeight="1" x14ac:dyDescent="0.2">
      <c r="A117" s="245" t="s">
        <v>39</v>
      </c>
      <c r="B117" s="246"/>
      <c r="C117" s="246"/>
      <c r="D117" s="246"/>
      <c r="E117" s="246"/>
      <c r="F117" s="247"/>
      <c r="G117" s="57">
        <v>19260793</v>
      </c>
      <c r="H117" s="57">
        <v>18163720.370000001</v>
      </c>
      <c r="I117" s="57">
        <v>11475128.9</v>
      </c>
      <c r="J117" s="57">
        <v>63.18</v>
      </c>
      <c r="K117" s="57">
        <v>9182857.1500000004</v>
      </c>
      <c r="L117" s="57">
        <v>50.56</v>
      </c>
      <c r="M117" s="57">
        <v>9043602.5700000003</v>
      </c>
      <c r="N117" s="57">
        <v>49.79</v>
      </c>
      <c r="O117" s="57">
        <v>0</v>
      </c>
    </row>
    <row r="118" spans="1:15" ht="12.75" customHeight="1" x14ac:dyDescent="0.2">
      <c r="A118" s="248" t="s">
        <v>108</v>
      </c>
      <c r="B118" s="249"/>
      <c r="C118" s="249"/>
      <c r="D118" s="249"/>
      <c r="E118" s="249"/>
      <c r="F118" s="250"/>
      <c r="G118" s="63">
        <v>56438785</v>
      </c>
      <c r="H118" s="63">
        <v>77890092.310000002</v>
      </c>
      <c r="I118" s="63">
        <v>54484460.869999997</v>
      </c>
      <c r="J118" s="61">
        <v>69.95</v>
      </c>
      <c r="K118" s="63">
        <v>16388318.380000001</v>
      </c>
      <c r="L118" s="61">
        <v>21.04</v>
      </c>
      <c r="M118" s="63">
        <v>13826433.92</v>
      </c>
      <c r="N118" s="61">
        <v>17.75</v>
      </c>
      <c r="O118" s="63">
        <v>0</v>
      </c>
    </row>
    <row r="119" spans="1:15" ht="12.75" customHeight="1" x14ac:dyDescent="0.2">
      <c r="A119" s="245" t="s">
        <v>36</v>
      </c>
      <c r="B119" s="246"/>
      <c r="C119" s="246"/>
      <c r="D119" s="246"/>
      <c r="E119" s="246"/>
      <c r="F119" s="247"/>
      <c r="G119" s="57">
        <v>56438785</v>
      </c>
      <c r="H119" s="57">
        <v>77890092.310000002</v>
      </c>
      <c r="I119" s="57">
        <v>54484460.869999997</v>
      </c>
      <c r="J119" s="57">
        <v>69.95</v>
      </c>
      <c r="K119" s="57">
        <v>16388318.380000001</v>
      </c>
      <c r="L119" s="57">
        <v>21.04</v>
      </c>
      <c r="M119" s="57">
        <v>13826433.92</v>
      </c>
      <c r="N119" s="57">
        <v>17.75</v>
      </c>
      <c r="O119" s="57">
        <v>0</v>
      </c>
    </row>
    <row r="120" spans="1:15" ht="12.75" customHeight="1" x14ac:dyDescent="0.2">
      <c r="A120" s="245" t="s">
        <v>39</v>
      </c>
      <c r="B120" s="246"/>
      <c r="C120" s="246"/>
      <c r="D120" s="246"/>
      <c r="E120" s="246"/>
      <c r="F120" s="247"/>
      <c r="G120" s="57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</row>
    <row r="121" spans="1:15" ht="12.75" customHeight="1" x14ac:dyDescent="0.2">
      <c r="A121" s="248" t="s">
        <v>109</v>
      </c>
      <c r="B121" s="249"/>
      <c r="C121" s="249"/>
      <c r="D121" s="249"/>
      <c r="E121" s="249"/>
      <c r="F121" s="250"/>
      <c r="G121" s="63">
        <v>89676232</v>
      </c>
      <c r="H121" s="63">
        <v>90461232</v>
      </c>
      <c r="I121" s="63">
        <v>55756735.729999997</v>
      </c>
      <c r="J121" s="61">
        <v>61.64</v>
      </c>
      <c r="K121" s="63">
        <v>48332341.020000003</v>
      </c>
      <c r="L121" s="61">
        <v>53.43</v>
      </c>
      <c r="M121" s="63">
        <v>28502795.43</v>
      </c>
      <c r="N121" s="61">
        <v>31.51</v>
      </c>
      <c r="O121" s="63">
        <v>0</v>
      </c>
    </row>
    <row r="122" spans="1:15" ht="12.75" customHeight="1" x14ac:dyDescent="0.2">
      <c r="A122" s="245" t="s">
        <v>36</v>
      </c>
      <c r="B122" s="246"/>
      <c r="C122" s="246"/>
      <c r="D122" s="246"/>
      <c r="E122" s="246"/>
      <c r="F122" s="247"/>
      <c r="G122" s="57">
        <v>89672232</v>
      </c>
      <c r="H122" s="57">
        <v>90392089.769999996</v>
      </c>
      <c r="I122" s="57">
        <v>55726209.5</v>
      </c>
      <c r="J122" s="57">
        <v>61.65</v>
      </c>
      <c r="K122" s="57">
        <v>48301814.789999999</v>
      </c>
      <c r="L122" s="57">
        <v>53.44</v>
      </c>
      <c r="M122" s="57">
        <v>28482444.609999999</v>
      </c>
      <c r="N122" s="57">
        <v>31.51</v>
      </c>
      <c r="O122" s="57">
        <v>0</v>
      </c>
    </row>
    <row r="123" spans="1:15" ht="12.75" customHeight="1" x14ac:dyDescent="0.2">
      <c r="A123" s="245" t="s">
        <v>39</v>
      </c>
      <c r="B123" s="246"/>
      <c r="C123" s="246"/>
      <c r="D123" s="246"/>
      <c r="E123" s="246"/>
      <c r="F123" s="247"/>
      <c r="G123" s="57">
        <v>4000</v>
      </c>
      <c r="H123" s="57">
        <v>69142.23</v>
      </c>
      <c r="I123" s="57">
        <v>30526.23</v>
      </c>
      <c r="J123" s="57">
        <v>44.15</v>
      </c>
      <c r="K123" s="57">
        <v>30526.23</v>
      </c>
      <c r="L123" s="57">
        <v>44.15</v>
      </c>
      <c r="M123" s="57">
        <v>20350.82</v>
      </c>
      <c r="N123" s="57">
        <v>29.43</v>
      </c>
      <c r="O123" s="57">
        <v>0</v>
      </c>
    </row>
    <row r="124" spans="1:15" ht="12.75" customHeight="1" x14ac:dyDescent="0.2">
      <c r="A124" s="248" t="s">
        <v>110</v>
      </c>
      <c r="B124" s="249"/>
      <c r="C124" s="249"/>
      <c r="D124" s="249"/>
      <c r="E124" s="249"/>
      <c r="F124" s="250"/>
      <c r="G124" s="63">
        <v>112106013</v>
      </c>
      <c r="H124" s="63">
        <v>113981221.59999999</v>
      </c>
      <c r="I124" s="63">
        <v>111412534.39</v>
      </c>
      <c r="J124" s="61">
        <v>97.75</v>
      </c>
      <c r="K124" s="63">
        <v>12330024.42</v>
      </c>
      <c r="L124" s="61">
        <v>10.82</v>
      </c>
      <c r="M124" s="63">
        <v>10300847.619999999</v>
      </c>
      <c r="N124" s="61">
        <v>9.0399999999999991</v>
      </c>
      <c r="O124" s="63">
        <v>0</v>
      </c>
    </row>
    <row r="125" spans="1:15" ht="12.75" customHeight="1" x14ac:dyDescent="0.2">
      <c r="A125" s="245" t="s">
        <v>36</v>
      </c>
      <c r="B125" s="246"/>
      <c r="C125" s="246"/>
      <c r="D125" s="246"/>
      <c r="E125" s="246"/>
      <c r="F125" s="247"/>
      <c r="G125" s="57">
        <v>112098013</v>
      </c>
      <c r="H125" s="57">
        <v>113981221.59999999</v>
      </c>
      <c r="I125" s="57">
        <v>111412534.39</v>
      </c>
      <c r="J125" s="57">
        <v>97.75</v>
      </c>
      <c r="K125" s="57">
        <v>12330024.42</v>
      </c>
      <c r="L125" s="57">
        <v>10.82</v>
      </c>
      <c r="M125" s="57">
        <v>10300847.619999999</v>
      </c>
      <c r="N125" s="57">
        <v>9.0399999999999991</v>
      </c>
      <c r="O125" s="57">
        <v>0</v>
      </c>
    </row>
    <row r="126" spans="1:15" ht="12.75" customHeight="1" x14ac:dyDescent="0.2">
      <c r="A126" s="245" t="s">
        <v>39</v>
      </c>
      <c r="B126" s="246"/>
      <c r="C126" s="246"/>
      <c r="D126" s="246"/>
      <c r="E126" s="246"/>
      <c r="F126" s="247"/>
      <c r="G126" s="57">
        <v>8000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</row>
    <row r="127" spans="1:15" ht="12.75" hidden="1" customHeight="1" x14ac:dyDescent="0.2">
      <c r="A127" s="248" t="s">
        <v>111</v>
      </c>
      <c r="B127" s="249"/>
      <c r="C127" s="249"/>
      <c r="D127" s="249"/>
      <c r="E127" s="249"/>
      <c r="F127" s="250"/>
      <c r="G127" s="63">
        <v>0</v>
      </c>
      <c r="H127" s="63">
        <v>0</v>
      </c>
      <c r="I127" s="63">
        <v>0</v>
      </c>
      <c r="J127" s="61">
        <v>0</v>
      </c>
      <c r="K127" s="63">
        <v>0</v>
      </c>
      <c r="L127" s="61">
        <v>0</v>
      </c>
      <c r="M127" s="63">
        <v>0</v>
      </c>
      <c r="N127" s="61">
        <v>0</v>
      </c>
      <c r="O127" s="63">
        <v>0</v>
      </c>
    </row>
    <row r="128" spans="1:15" ht="12.75" hidden="1" customHeight="1" x14ac:dyDescent="0.2">
      <c r="A128" s="245" t="s">
        <v>36</v>
      </c>
      <c r="B128" s="246"/>
      <c r="C128" s="246"/>
      <c r="D128" s="246"/>
      <c r="E128" s="246"/>
      <c r="F128" s="247"/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</row>
    <row r="129" spans="1:15" ht="12.75" hidden="1" customHeight="1" x14ac:dyDescent="0.2">
      <c r="A129" s="245" t="s">
        <v>39</v>
      </c>
      <c r="B129" s="246"/>
      <c r="C129" s="246"/>
      <c r="D129" s="246"/>
      <c r="E129" s="246"/>
      <c r="F129" s="247"/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</row>
    <row r="130" spans="1:15" ht="12.75" customHeight="1" x14ac:dyDescent="0.2">
      <c r="A130" s="248" t="s">
        <v>112</v>
      </c>
      <c r="B130" s="249"/>
      <c r="C130" s="249"/>
      <c r="D130" s="249"/>
      <c r="E130" s="249"/>
      <c r="F130" s="250"/>
      <c r="G130" s="63">
        <v>192532986</v>
      </c>
      <c r="H130" s="63">
        <v>197215730.80000001</v>
      </c>
      <c r="I130" s="63">
        <v>168006312.75999999</v>
      </c>
      <c r="J130" s="61">
        <v>85.19</v>
      </c>
      <c r="K130" s="63">
        <v>95557546.670000002</v>
      </c>
      <c r="L130" s="61">
        <v>48.45</v>
      </c>
      <c r="M130" s="63">
        <v>77251339.200000003</v>
      </c>
      <c r="N130" s="61">
        <v>39.17</v>
      </c>
      <c r="O130" s="63">
        <v>0</v>
      </c>
    </row>
    <row r="131" spans="1:15" ht="12.75" customHeight="1" x14ac:dyDescent="0.2">
      <c r="A131" s="245" t="s">
        <v>36</v>
      </c>
      <c r="B131" s="246"/>
      <c r="C131" s="246"/>
      <c r="D131" s="246"/>
      <c r="E131" s="246"/>
      <c r="F131" s="247"/>
      <c r="G131" s="57">
        <v>192532986</v>
      </c>
      <c r="H131" s="57">
        <v>194819151.38999999</v>
      </c>
      <c r="I131" s="57">
        <v>167659029.40000001</v>
      </c>
      <c r="J131" s="57">
        <v>86.06</v>
      </c>
      <c r="K131" s="57">
        <v>95379703.310000002</v>
      </c>
      <c r="L131" s="57">
        <v>48.96</v>
      </c>
      <c r="M131" s="57">
        <v>77073495.840000004</v>
      </c>
      <c r="N131" s="57">
        <v>39.56</v>
      </c>
      <c r="O131" s="57">
        <v>0</v>
      </c>
    </row>
    <row r="132" spans="1:15" ht="12.75" customHeight="1" thickBot="1" x14ac:dyDescent="0.25">
      <c r="A132" s="273" t="s">
        <v>39</v>
      </c>
      <c r="B132" s="274"/>
      <c r="C132" s="274"/>
      <c r="D132" s="274"/>
      <c r="E132" s="274"/>
      <c r="F132" s="275"/>
      <c r="G132" s="57">
        <v>0</v>
      </c>
      <c r="H132" s="57">
        <v>2396579.41</v>
      </c>
      <c r="I132" s="57">
        <v>347283.36</v>
      </c>
      <c r="J132" s="57">
        <v>14.49</v>
      </c>
      <c r="K132" s="57">
        <v>177843.36</v>
      </c>
      <c r="L132" s="57">
        <v>7.42</v>
      </c>
      <c r="M132" s="57">
        <v>177843.36</v>
      </c>
      <c r="N132" s="57">
        <v>7.42</v>
      </c>
      <c r="O132" s="57">
        <v>0</v>
      </c>
    </row>
    <row r="133" spans="1:15" ht="12.75" customHeight="1" thickBot="1" x14ac:dyDescent="0.25">
      <c r="A133" s="276" t="s">
        <v>113</v>
      </c>
      <c r="B133" s="277"/>
      <c r="C133" s="277"/>
      <c r="D133" s="277"/>
      <c r="E133" s="277"/>
      <c r="F133" s="278"/>
      <c r="G133" s="64">
        <v>3826434228</v>
      </c>
      <c r="H133" s="64">
        <v>3918906191.3699999</v>
      </c>
      <c r="I133" s="64">
        <v>3591272643</v>
      </c>
      <c r="J133" s="64">
        <v>91.64</v>
      </c>
      <c r="K133" s="64">
        <v>1893222572.23</v>
      </c>
      <c r="L133" s="64">
        <v>48.31</v>
      </c>
      <c r="M133" s="64">
        <v>1661890852.1600001</v>
      </c>
      <c r="N133" s="64">
        <v>42.41</v>
      </c>
      <c r="O133" s="64">
        <v>0</v>
      </c>
    </row>
    <row r="134" spans="1:15" ht="12.75" customHeight="1" thickBot="1" x14ac:dyDescent="0.25">
      <c r="A134" s="25"/>
      <c r="B134" s="25"/>
      <c r="C134" s="25"/>
      <c r="D134" s="25"/>
      <c r="E134" s="25"/>
      <c r="F134" s="44"/>
      <c r="G134" s="35"/>
      <c r="H134" s="35"/>
      <c r="I134" s="35"/>
      <c r="J134" s="35"/>
      <c r="K134" s="35"/>
      <c r="L134" s="35"/>
      <c r="M134" s="35"/>
      <c r="N134" s="70"/>
      <c r="O134" s="69"/>
    </row>
    <row r="135" spans="1:15" ht="27.75" customHeight="1" thickBot="1" x14ac:dyDescent="0.25">
      <c r="A135" s="254" t="s">
        <v>114</v>
      </c>
      <c r="B135" s="255"/>
      <c r="C135" s="255"/>
      <c r="D135" s="255"/>
      <c r="E135" s="255"/>
      <c r="F135" s="256"/>
      <c r="G135" s="260" t="s">
        <v>23</v>
      </c>
      <c r="H135" s="260" t="s">
        <v>24</v>
      </c>
      <c r="I135" s="260" t="s">
        <v>25</v>
      </c>
      <c r="J135" s="260"/>
      <c r="K135" s="260" t="s">
        <v>26</v>
      </c>
      <c r="L135" s="261"/>
      <c r="M135" s="260" t="s">
        <v>27</v>
      </c>
      <c r="N135" s="261"/>
      <c r="O135" s="269" t="s">
        <v>115</v>
      </c>
    </row>
    <row r="136" spans="1:15" ht="39" customHeight="1" thickBot="1" x14ac:dyDescent="0.25">
      <c r="A136" s="257"/>
      <c r="B136" s="258"/>
      <c r="C136" s="258"/>
      <c r="D136" s="258"/>
      <c r="E136" s="258"/>
      <c r="F136" s="259"/>
      <c r="G136" s="260"/>
      <c r="H136" s="260"/>
      <c r="I136" s="115" t="s">
        <v>29</v>
      </c>
      <c r="J136" s="115" t="s">
        <v>30</v>
      </c>
      <c r="K136" s="115" t="s">
        <v>31</v>
      </c>
      <c r="L136" s="115" t="s">
        <v>32</v>
      </c>
      <c r="M136" s="115" t="s">
        <v>33</v>
      </c>
      <c r="N136" s="115" t="s">
        <v>34</v>
      </c>
      <c r="O136" s="269"/>
    </row>
    <row r="137" spans="1:15" ht="12.75" customHeight="1" x14ac:dyDescent="0.2">
      <c r="A137" s="270" t="s">
        <v>116</v>
      </c>
      <c r="B137" s="271"/>
      <c r="C137" s="271"/>
      <c r="D137" s="271"/>
      <c r="E137" s="271"/>
      <c r="F137" s="272"/>
      <c r="G137" s="58">
        <v>2106480848</v>
      </c>
      <c r="H137" s="58">
        <v>2126437886.9100001</v>
      </c>
      <c r="I137" s="58">
        <v>1808224691.8200006</v>
      </c>
      <c r="J137" s="57">
        <v>85.035387252603641</v>
      </c>
      <c r="K137" s="58">
        <v>1340987442.6400003</v>
      </c>
      <c r="L137" s="57">
        <v>63.062619928609109</v>
      </c>
      <c r="M137" s="58">
        <v>1044292785.9999992</v>
      </c>
      <c r="N137" s="57">
        <v>49.109959544480127</v>
      </c>
      <c r="O137" s="65">
        <v>0</v>
      </c>
    </row>
    <row r="138" spans="1:15" ht="12.75" customHeight="1" x14ac:dyDescent="0.2">
      <c r="A138" s="263" t="s">
        <v>117</v>
      </c>
      <c r="B138" s="264"/>
      <c r="C138" s="264"/>
      <c r="D138" s="264"/>
      <c r="E138" s="264"/>
      <c r="F138" s="265"/>
      <c r="G138" s="299">
        <v>4912361138</v>
      </c>
      <c r="H138" s="299">
        <v>4557122684.4300003</v>
      </c>
      <c r="I138" s="58">
        <v>3894965070.0100031</v>
      </c>
      <c r="J138" s="57">
        <v>85.467693960136984</v>
      </c>
      <c r="K138" s="58">
        <v>2513287846.0200005</v>
      </c>
      <c r="L138" s="57">
        <v>55.149381983242684</v>
      </c>
      <c r="M138" s="58">
        <v>1901717311.6800003</v>
      </c>
      <c r="N138" s="57">
        <v>41.729615098433541</v>
      </c>
      <c r="O138" s="65">
        <v>0</v>
      </c>
    </row>
    <row r="139" spans="1:15" ht="12.75" customHeight="1" x14ac:dyDescent="0.2">
      <c r="A139" s="263" t="s">
        <v>118</v>
      </c>
      <c r="B139" s="264"/>
      <c r="C139" s="264"/>
      <c r="D139" s="264"/>
      <c r="E139" s="264"/>
      <c r="F139" s="265"/>
      <c r="G139" s="58">
        <v>106438785</v>
      </c>
      <c r="H139" s="58">
        <v>100925232.43000001</v>
      </c>
      <c r="I139" s="58">
        <v>72303780.659999996</v>
      </c>
      <c r="J139" s="57">
        <v>71.640935491675634</v>
      </c>
      <c r="K139" s="58">
        <v>18788989.18</v>
      </c>
      <c r="L139" s="57">
        <v>18.616741054355973</v>
      </c>
      <c r="M139" s="58">
        <v>15964787.119999997</v>
      </c>
      <c r="N139" s="57">
        <v>15.818429876862455</v>
      </c>
      <c r="O139" s="65">
        <v>0</v>
      </c>
    </row>
    <row r="140" spans="1:15" ht="12.75" customHeight="1" x14ac:dyDescent="0.2">
      <c r="A140" s="263" t="s">
        <v>119</v>
      </c>
      <c r="B140" s="264"/>
      <c r="C140" s="264"/>
      <c r="D140" s="264"/>
      <c r="E140" s="264"/>
      <c r="F140" s="265"/>
      <c r="G140" s="58">
        <v>100222379</v>
      </c>
      <c r="H140" s="58">
        <v>99507379</v>
      </c>
      <c r="I140" s="58">
        <v>64454540.250000045</v>
      </c>
      <c r="J140" s="57">
        <v>64.773628747673101</v>
      </c>
      <c r="K140" s="58">
        <v>56714698.990000017</v>
      </c>
      <c r="L140" s="57">
        <v>56.995470647458227</v>
      </c>
      <c r="M140" s="58">
        <v>36821046.600000009</v>
      </c>
      <c r="N140" s="57">
        <v>37.003332788013644</v>
      </c>
      <c r="O140" s="65">
        <v>0</v>
      </c>
    </row>
    <row r="141" spans="1:15" ht="12.75" customHeight="1" x14ac:dyDescent="0.2">
      <c r="A141" s="263" t="s">
        <v>120</v>
      </c>
      <c r="B141" s="264"/>
      <c r="C141" s="264"/>
      <c r="D141" s="264"/>
      <c r="E141" s="264"/>
      <c r="F141" s="265"/>
      <c r="G141" s="58">
        <v>113384296</v>
      </c>
      <c r="H141" s="58">
        <v>115250414.29000001</v>
      </c>
      <c r="I141" s="58">
        <v>112398397.55999999</v>
      </c>
      <c r="J141" s="57">
        <v>97.525373988831319</v>
      </c>
      <c r="K141" s="58">
        <v>12623275.5</v>
      </c>
      <c r="L141" s="57">
        <v>10.952911169791163</v>
      </c>
      <c r="M141" s="58">
        <v>10577878.129999999</v>
      </c>
      <c r="N141" s="57">
        <v>9.178169289164817</v>
      </c>
      <c r="O141" s="65">
        <v>0</v>
      </c>
    </row>
    <row r="142" spans="1:15" ht="12.75" customHeight="1" x14ac:dyDescent="0.2">
      <c r="A142" s="263" t="s">
        <v>140</v>
      </c>
      <c r="B142" s="264"/>
      <c r="C142" s="264"/>
      <c r="D142" s="264"/>
      <c r="E142" s="264"/>
      <c r="F142" s="265"/>
      <c r="G142" s="58">
        <v>0</v>
      </c>
      <c r="H142" s="58">
        <v>0</v>
      </c>
      <c r="I142" s="58">
        <v>0</v>
      </c>
      <c r="J142" s="57">
        <v>0</v>
      </c>
      <c r="K142" s="58">
        <v>0</v>
      </c>
      <c r="L142" s="57">
        <v>0</v>
      </c>
      <c r="M142" s="58">
        <v>0</v>
      </c>
      <c r="N142" s="57">
        <v>0</v>
      </c>
      <c r="O142" s="65">
        <v>0</v>
      </c>
    </row>
    <row r="143" spans="1:15" ht="12.75" customHeight="1" thickBot="1" x14ac:dyDescent="0.25">
      <c r="A143" s="263" t="s">
        <v>121</v>
      </c>
      <c r="B143" s="264"/>
      <c r="C143" s="264"/>
      <c r="D143" s="264"/>
      <c r="E143" s="264"/>
      <c r="F143" s="265"/>
      <c r="G143" s="58">
        <v>318320892</v>
      </c>
      <c r="H143" s="58">
        <v>300707189.25999999</v>
      </c>
      <c r="I143" s="58">
        <v>265297745.43999025</v>
      </c>
      <c r="J143" s="57">
        <v>88.224610157425673</v>
      </c>
      <c r="K143" s="58">
        <v>151449810.74999803</v>
      </c>
      <c r="L143" s="57">
        <v>50.364546029875093</v>
      </c>
      <c r="M143" s="58">
        <v>125543417.04000078</v>
      </c>
      <c r="N143" s="57">
        <v>41.749389946061761</v>
      </c>
      <c r="O143" s="65">
        <v>0</v>
      </c>
    </row>
    <row r="144" spans="1:15" ht="12.75" customHeight="1" thickBot="1" x14ac:dyDescent="0.25">
      <c r="A144" s="266" t="s">
        <v>122</v>
      </c>
      <c r="B144" s="267"/>
      <c r="C144" s="267"/>
      <c r="D144" s="267"/>
      <c r="E144" s="267"/>
      <c r="F144" s="268"/>
      <c r="G144" s="64">
        <v>7657208338</v>
      </c>
      <c r="H144" s="64">
        <v>7299950786.3199997</v>
      </c>
      <c r="I144" s="64">
        <v>6217644225.7399931</v>
      </c>
      <c r="J144" s="64">
        <v>85.172453123390241</v>
      </c>
      <c r="K144" s="64">
        <v>4093852063.079999</v>
      </c>
      <c r="L144" s="64">
        <v>56.079667841605577</v>
      </c>
      <c r="M144" s="64">
        <v>3134917226.5700006</v>
      </c>
      <c r="N144" s="64">
        <v>42.943690702078392</v>
      </c>
      <c r="O144" s="64">
        <v>0</v>
      </c>
    </row>
    <row r="145" spans="1:15" ht="12.75" customHeight="1" x14ac:dyDescent="0.2">
      <c r="A145" s="282" t="str">
        <f ca="1">CONCATENATE("FONTE: Sistema: SIAFIC CARIOCA,  Unidade Responsável: Controladoria Geral do Município, Data e hora da Emissão: ",TEXT(NOW(),"dd/mm/aaaa hh:mm"))</f>
        <v>FONTE: Sistema: SIAFIC CARIOCA,  Unidade Responsável: Controladoria Geral do Município, Data e hora da Emissão: 02/12/2024 16:06</v>
      </c>
      <c r="B145" s="282"/>
      <c r="C145" s="282"/>
      <c r="D145" s="282"/>
      <c r="E145" s="282"/>
      <c r="F145" s="282"/>
      <c r="G145" s="282"/>
      <c r="H145" s="282"/>
      <c r="I145" s="282"/>
      <c r="J145" s="282"/>
      <c r="K145" s="282"/>
      <c r="L145" s="19"/>
      <c r="M145" s="19"/>
      <c r="N145" s="19"/>
      <c r="O145" s="44" t="s">
        <v>144</v>
      </c>
    </row>
    <row r="146" spans="1:15" ht="12.75" customHeight="1" x14ac:dyDescent="0.2">
      <c r="A146" s="19" t="s">
        <v>123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s="1" customFormat="1" ht="12.75" customHeight="1" x14ac:dyDescent="0.2">
      <c r="A147" s="215" t="s">
        <v>124</v>
      </c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19"/>
      <c r="M147" s="19"/>
      <c r="N147" s="19"/>
      <c r="O147" s="19"/>
    </row>
    <row r="148" spans="1:15" ht="12.75" customHeight="1" x14ac:dyDescent="0.2">
      <c r="A148" s="281" t="s">
        <v>125</v>
      </c>
      <c r="B148" s="281"/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</row>
  </sheetData>
  <mergeCells count="242">
    <mergeCell ref="I106:J106"/>
    <mergeCell ref="B78:C78"/>
    <mergeCell ref="B79:C79"/>
    <mergeCell ref="B80:C80"/>
    <mergeCell ref="B81:C81"/>
    <mergeCell ref="B82:C82"/>
    <mergeCell ref="K25:M25"/>
    <mergeCell ref="A100:F100"/>
    <mergeCell ref="A101:F101"/>
    <mergeCell ref="A102:F102"/>
    <mergeCell ref="A104:F104"/>
    <mergeCell ref="A105:F105"/>
    <mergeCell ref="A106:F106"/>
    <mergeCell ref="A94:H94"/>
    <mergeCell ref="I94:J94"/>
    <mergeCell ref="A91:H91"/>
    <mergeCell ref="J76:K77"/>
    <mergeCell ref="L76:M77"/>
    <mergeCell ref="A69:H69"/>
    <mergeCell ref="I69:J69"/>
    <mergeCell ref="A70:H70"/>
    <mergeCell ref="A71:H71"/>
    <mergeCell ref="A72:H72"/>
    <mergeCell ref="A63:I63"/>
    <mergeCell ref="N25:O25"/>
    <mergeCell ref="N24:O24"/>
    <mergeCell ref="N23:O23"/>
    <mergeCell ref="N22:O22"/>
    <mergeCell ref="N21:O21"/>
    <mergeCell ref="N20:O20"/>
    <mergeCell ref="N19:O19"/>
    <mergeCell ref="N18:O18"/>
    <mergeCell ref="A148:O148"/>
    <mergeCell ref="A145:K145"/>
    <mergeCell ref="A147:K147"/>
    <mergeCell ref="A124:F124"/>
    <mergeCell ref="A125:F125"/>
    <mergeCell ref="A126:F126"/>
    <mergeCell ref="A127:F127"/>
    <mergeCell ref="A128:F128"/>
    <mergeCell ref="A129:F129"/>
    <mergeCell ref="A118:F118"/>
    <mergeCell ref="A119:F119"/>
    <mergeCell ref="A120:F120"/>
    <mergeCell ref="A121:F121"/>
    <mergeCell ref="A122:F122"/>
    <mergeCell ref="A123:F123"/>
    <mergeCell ref="A112:F112"/>
    <mergeCell ref="A2:O2"/>
    <mergeCell ref="A3:O3"/>
    <mergeCell ref="A4:O4"/>
    <mergeCell ref="A5:O5"/>
    <mergeCell ref="A6:O6"/>
    <mergeCell ref="A141:F141"/>
    <mergeCell ref="A142:F142"/>
    <mergeCell ref="A143:F143"/>
    <mergeCell ref="A144:F144"/>
    <mergeCell ref="M135:N135"/>
    <mergeCell ref="O135:O136"/>
    <mergeCell ref="A137:F137"/>
    <mergeCell ref="A138:F138"/>
    <mergeCell ref="A139:F139"/>
    <mergeCell ref="A140:F140"/>
    <mergeCell ref="A130:F130"/>
    <mergeCell ref="A131:F131"/>
    <mergeCell ref="A132:F132"/>
    <mergeCell ref="A133:F133"/>
    <mergeCell ref="A135:F136"/>
    <mergeCell ref="G135:G136"/>
    <mergeCell ref="H135:H136"/>
    <mergeCell ref="I135:J135"/>
    <mergeCell ref="K135:L135"/>
    <mergeCell ref="A113:F113"/>
    <mergeCell ref="A114:F114"/>
    <mergeCell ref="A115:F115"/>
    <mergeCell ref="A116:F116"/>
    <mergeCell ref="A117:F117"/>
    <mergeCell ref="A109:O109"/>
    <mergeCell ref="A110:F111"/>
    <mergeCell ref="G110:G111"/>
    <mergeCell ref="H110:H111"/>
    <mergeCell ref="I110:J110"/>
    <mergeCell ref="K110:L110"/>
    <mergeCell ref="M110:N110"/>
    <mergeCell ref="O110:O111"/>
    <mergeCell ref="N100:O100"/>
    <mergeCell ref="N101:O101"/>
    <mergeCell ref="N102:O102"/>
    <mergeCell ref="N103:O103"/>
    <mergeCell ref="N104:O104"/>
    <mergeCell ref="N105:O105"/>
    <mergeCell ref="I100:J100"/>
    <mergeCell ref="I101:J101"/>
    <mergeCell ref="I102:J102"/>
    <mergeCell ref="I103:J103"/>
    <mergeCell ref="I104:J104"/>
    <mergeCell ref="I105:J105"/>
    <mergeCell ref="P94:Q94"/>
    <mergeCell ref="R94:S94"/>
    <mergeCell ref="A96:F99"/>
    <mergeCell ref="G96:H99"/>
    <mergeCell ref="I96:J99"/>
    <mergeCell ref="K96:O97"/>
    <mergeCell ref="K98:M99"/>
    <mergeCell ref="N98:O99"/>
    <mergeCell ref="N94:O94"/>
    <mergeCell ref="P91:Q91"/>
    <mergeCell ref="R91:S91"/>
    <mergeCell ref="A92:H92"/>
    <mergeCell ref="P92:Q92"/>
    <mergeCell ref="A93:H93"/>
    <mergeCell ref="P93:Q93"/>
    <mergeCell ref="R93:S93"/>
    <mergeCell ref="A86:M86"/>
    <mergeCell ref="A88:H90"/>
    <mergeCell ref="I88:O88"/>
    <mergeCell ref="P88:Q90"/>
    <mergeCell ref="R88:S90"/>
    <mergeCell ref="I89:J90"/>
    <mergeCell ref="K89:M89"/>
    <mergeCell ref="N89:O90"/>
    <mergeCell ref="N91:O91"/>
    <mergeCell ref="N92:O92"/>
    <mergeCell ref="N93:O93"/>
    <mergeCell ref="N76:O77"/>
    <mergeCell ref="L78:M78"/>
    <mergeCell ref="A84:M84"/>
    <mergeCell ref="A85:M85"/>
    <mergeCell ref="L73:M73"/>
    <mergeCell ref="A74:O75"/>
    <mergeCell ref="A76:A77"/>
    <mergeCell ref="B76:C77"/>
    <mergeCell ref="D76:D77"/>
    <mergeCell ref="E76:E77"/>
    <mergeCell ref="F76:F77"/>
    <mergeCell ref="G76:G77"/>
    <mergeCell ref="H76:H77"/>
    <mergeCell ref="I76:I77"/>
    <mergeCell ref="N78:O78"/>
    <mergeCell ref="N79:O79"/>
    <mergeCell ref="N80:O80"/>
    <mergeCell ref="N81:O81"/>
    <mergeCell ref="N82:O82"/>
    <mergeCell ref="J73:K73"/>
    <mergeCell ref="N63:O63"/>
    <mergeCell ref="A66:H68"/>
    <mergeCell ref="I66:O66"/>
    <mergeCell ref="I67:J68"/>
    <mergeCell ref="K67:M67"/>
    <mergeCell ref="N67:O68"/>
    <mergeCell ref="J59:O59"/>
    <mergeCell ref="A60:G60"/>
    <mergeCell ref="J60:O60"/>
    <mergeCell ref="A61:G61"/>
    <mergeCell ref="A62:G62"/>
    <mergeCell ref="L62:M62"/>
    <mergeCell ref="N62:O62"/>
    <mergeCell ref="N61:O61"/>
    <mergeCell ref="A54:H54"/>
    <mergeCell ref="A55:H55"/>
    <mergeCell ref="A56:H56"/>
    <mergeCell ref="A57:H57"/>
    <mergeCell ref="A58:H58"/>
    <mergeCell ref="A59:G59"/>
    <mergeCell ref="N54:O54"/>
    <mergeCell ref="N55:O55"/>
    <mergeCell ref="N56:O56"/>
    <mergeCell ref="N57:O57"/>
    <mergeCell ref="N58:O58"/>
    <mergeCell ref="J52:K52"/>
    <mergeCell ref="L52:M52"/>
    <mergeCell ref="N52:O52"/>
    <mergeCell ref="J53:K53"/>
    <mergeCell ref="L53:M53"/>
    <mergeCell ref="N53:O53"/>
    <mergeCell ref="A46:F46"/>
    <mergeCell ref="A47:F47"/>
    <mergeCell ref="A48:F48"/>
    <mergeCell ref="A49:F49"/>
    <mergeCell ref="A50:F50"/>
    <mergeCell ref="A52:I53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O27:O28"/>
    <mergeCell ref="A29:F29"/>
    <mergeCell ref="A30:F30"/>
    <mergeCell ref="A31:F31"/>
    <mergeCell ref="A32:F32"/>
    <mergeCell ref="A33:F33"/>
    <mergeCell ref="A27:F28"/>
    <mergeCell ref="G27:G28"/>
    <mergeCell ref="H27:H28"/>
    <mergeCell ref="I27:J27"/>
    <mergeCell ref="K27:L27"/>
    <mergeCell ref="M27:N27"/>
    <mergeCell ref="A21:F21"/>
    <mergeCell ref="A25:F25"/>
    <mergeCell ref="G25:H25"/>
    <mergeCell ref="I25:J25"/>
    <mergeCell ref="A13:F13"/>
    <mergeCell ref="A14:F14"/>
    <mergeCell ref="A15:F15"/>
    <mergeCell ref="A16:F16"/>
    <mergeCell ref="A17:F17"/>
    <mergeCell ref="A18:F18"/>
    <mergeCell ref="I24:J24"/>
    <mergeCell ref="I23:J23"/>
    <mergeCell ref="I22:J22"/>
    <mergeCell ref="I21:J21"/>
    <mergeCell ref="I20:J20"/>
    <mergeCell ref="I19:J19"/>
    <mergeCell ref="I18:J18"/>
    <mergeCell ref="I17:J17"/>
    <mergeCell ref="I16:J16"/>
    <mergeCell ref="I15:J15"/>
    <mergeCell ref="I14:J14"/>
    <mergeCell ref="I13:J13"/>
    <mergeCell ref="G13:H13"/>
    <mergeCell ref="A9:F12"/>
    <mergeCell ref="G9:H12"/>
    <mergeCell ref="I9:J12"/>
    <mergeCell ref="K9:O10"/>
    <mergeCell ref="K11:M12"/>
    <mergeCell ref="N11:O12"/>
    <mergeCell ref="A7:J7"/>
    <mergeCell ref="A19:F19"/>
    <mergeCell ref="A20:F20"/>
    <mergeCell ref="N17:O17"/>
    <mergeCell ref="N16:O16"/>
    <mergeCell ref="N15:O15"/>
    <mergeCell ref="N14:O14"/>
    <mergeCell ref="N13:O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3" orientation="landscape" r:id="rId1"/>
  <rowBreaks count="2" manualBreakCount="2">
    <brk id="64" max="14" man="1"/>
    <brk id="10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12 - Saúde (M)</vt:lpstr>
      <vt:lpstr>'Anexo 12 - Saúde (M)'!Area_de_impressao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Carolline Souza Amorim de Magalhães</dc:creator>
  <cp:lastModifiedBy>cgmhome</cp:lastModifiedBy>
  <cp:lastPrinted>2024-11-06T16:31:33Z</cp:lastPrinted>
  <dcterms:created xsi:type="dcterms:W3CDTF">2024-07-22T18:26:02Z</dcterms:created>
  <dcterms:modified xsi:type="dcterms:W3CDTF">2024-12-02T19:15:38Z</dcterms:modified>
</cp:coreProperties>
</file>