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REO\1º Bim\"/>
    </mc:Choice>
  </mc:AlternateContent>
  <xr:revisionPtr revIDLastSave="0" documentId="13_ncr:1_{655B669D-B54D-448E-BB57-68C668AA110D}" xr6:coauthVersionLast="47" xr6:coauthVersionMax="47" xr10:uidLastSave="{00000000-0000-0000-0000-000000000000}"/>
  <bookViews>
    <workbookView xWindow="28680" yWindow="-120" windowWidth="29040" windowHeight="15720" xr2:uid="{30EA7084-8DE2-4E3C-B15D-C22BC075FE6C}"/>
  </bookViews>
  <sheets>
    <sheet name="Anexo 14 - Simplificado E,DF,M" sheetId="1" r:id="rId1"/>
  </sheets>
  <externalReferences>
    <externalReference r:id="rId2"/>
  </externalReferences>
  <definedNames>
    <definedName name="Ações" localSheetId="0">#REF!</definedName>
    <definedName name="Ações">#REF!</definedName>
    <definedName name="_xlnm.Print_Area" localSheetId="0">'Anexo 14 - Simplificado E,DF,M'!$A$1:$E$77</definedName>
    <definedName name="Cancela" localSheetId="0">#REF!,#REF!</definedName>
    <definedName name="Cancela">#REF!,#REF!</definedName>
    <definedName name="ClassPrevAtu" localSheetId="0">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 localSheetId="0">#REF!,#REF!</definedName>
    <definedName name="dsfrw">#REF!,#REF!</definedName>
    <definedName name="Elementos" localSheetId="0">#REF!</definedName>
    <definedName name="Elementos">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fhksjd" localSheetId="0">#REF!,#REF!</definedName>
    <definedName name="fhksjd">#REF!,#REF!</definedName>
    <definedName name="fsdfs" localSheetId="0">#REF!</definedName>
    <definedName name="fsdfs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 localSheetId="0">#REF!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>#REF!,#REF!</definedName>
    <definedName name="Planilhas" localSheetId="0">#REF!</definedName>
    <definedName name="Planilhas">#REF!</definedName>
    <definedName name="PrevAtu" localSheetId="0">#REF!</definedName>
    <definedName name="PrevAtu">#REF!</definedName>
    <definedName name="PrevInicial" localSheetId="0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 s="1"/>
  <c r="E54" i="1"/>
  <c r="E53" i="1" s="1"/>
  <c r="B58" i="1"/>
  <c r="B57" i="1"/>
  <c r="B56" i="1" s="1"/>
  <c r="B54" i="1"/>
  <c r="B53" i="1" s="1"/>
  <c r="D56" i="1"/>
  <c r="D59" i="1" s="1"/>
  <c r="C56" i="1"/>
  <c r="C59" i="1"/>
  <c r="D53" i="1"/>
  <c r="C53" i="1"/>
  <c r="E49" i="1"/>
  <c r="E48" i="1"/>
  <c r="E59" i="1" l="1"/>
  <c r="B59" i="1"/>
</calcChain>
</file>

<file path=xl/sharedStrings.xml><?xml version="1.0" encoding="utf-8"?>
<sst xmlns="http://schemas.openxmlformats.org/spreadsheetml/2006/main" count="99" uniqueCount="81">
  <si>
    <t>DEMONSTRATIVO SIMPLIFICADO DO RELATÓRIO RESUMIDO DA EXECUÇÃO ORÇAMENTÁRIA</t>
  </si>
  <si>
    <t>ORÇAMENTOS FISCAL E DA SEGURIDADE SOCIAL</t>
  </si>
  <si>
    <t>RREO - Anexo 14 (LRF, Art. 48)</t>
  </si>
  <si>
    <t>Em Reais</t>
  </si>
  <si>
    <t>BALANÇO ORÇAMENTÁRIO</t>
  </si>
  <si>
    <t>Até o Bimestre</t>
  </si>
  <si>
    <t>RECEITAS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</si>
  <si>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</si>
  <si>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</si>
  <si>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</si>
  <si>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</si>
  <si>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</si>
  <si>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>DESPESAS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</si>
  <si>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</si>
  <si>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</si>
  <si>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</si>
  <si>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</si>
  <si>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Despesas Pagas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</si>
  <si>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</si>
  <si>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</si>
  <si>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</si>
  <si>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</si>
  <si>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</si>
  <si>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</si>
  <si>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</si>
  <si>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</si>
  <si>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RECEITAS E DESPESAS DO REGIME PRÓPRIO DE PREVIDÊNCIA DOS SERVIDORES E DO SISTEMA DE PROTEÇÃO SOCIAL DOS MILITARES</t>
  </si>
  <si>
    <t>Fundo em Capitalização (PLANO PREVIDENCIÁRIO)</t>
  </si>
  <si>
    <t xml:space="preserve">    Receitas Previdenciárias Realizadas</t>
  </si>
  <si>
    <t xml:space="preserve">    Despesas Previdenciárias Empenhadas</t>
  </si>
  <si>
    <t xml:space="preserve">    Despesas Previdenciárias Liquidadas</t>
  </si>
  <si>
    <t xml:space="preserve">    Despesas Previdenciárias Pagas</t>
  </si>
  <si>
    <t xml:space="preserve">    Resultado Previdenciário</t>
  </si>
  <si>
    <t>Fundo em Repartição (PLANO FINANCEIRO)</t>
  </si>
  <si>
    <t>Meta Fixada no</t>
  </si>
  <si>
    <t>Resultado Apurado</t>
  </si>
  <si>
    <t>% em Relação à Meta</t>
  </si>
  <si>
    <t>RESULTADOS PRIMÁRIO E NOMINAL</t>
  </si>
  <si>
    <t>Anexo de Metas</t>
  </si>
  <si>
    <t>Fiscais da LDO</t>
  </si>
  <si>
    <t>(a)</t>
  </si>
  <si>
    <t>(b)</t>
  </si>
  <si>
    <t>(b/a)</t>
  </si>
  <si>
    <t>RESULTADO PRIMÁRIO (SEM RPPS) - Acima da Linha</t>
  </si>
  <si>
    <t>RESULTADO NOMINAL (SEM RPPS) - Abaixo da Linha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</si>
  <si>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</si>
  <si>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</si>
  <si>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</si>
  <si>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</si>
  <si>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</si>
  <si>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</si>
  <si>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</si>
  <si>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</si>
  <si>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RESTOS A PAGAR NÃO-PROCESSADOS</t>
  </si>
  <si>
    <t>TOTAL</t>
  </si>
  <si>
    <t>Valor Apurado</t>
  </si>
  <si>
    <t>Limites Constitucionais Anuais</t>
  </si>
  <si>
    <t>DESPESAS COM MANUTENÇÃO E DESENVOLVIMENTO DO ENSINO</t>
  </si>
  <si>
    <t>% Mínimo a</t>
  </si>
  <si>
    <t>% Aplicado Até o Bimestre</t>
  </si>
  <si>
    <t>Aplicar no Exercício</t>
  </si>
  <si>
    <t>Mínimo Anual de &lt;18% / 25%&gt; das Receitas de Impostos na Manutenção e Desenvolvimento do Ensino</t>
  </si>
  <si>
    <t>Mínimo Anual de 70% do FUNDEB na Remuneração dos Profissionais da Educação Básica</t>
  </si>
  <si>
    <t>70%</t>
  </si>
  <si>
    <t xml:space="preserve">Percentual de 50% da Complementação da União ao FUNDEB (VAAT) na Educação Infantil </t>
  </si>
  <si>
    <t>50%</t>
  </si>
  <si>
    <t>Mínimo de 15% da Complementação da União ao FUNDEB (VAAT) em Despesas de Capital</t>
  </si>
  <si>
    <t>15%</t>
  </si>
  <si>
    <t>Valor apurado</t>
  </si>
  <si>
    <t>Limite Constitucional Anual</t>
  </si>
  <si>
    <t>DESPESAS COM AÇÕES E SERVIÇOS PÚBLICOS DE SAÚDE</t>
  </si>
  <si>
    <t>Despesas com Ações e Serviços Públicos de Saúde executadas com recursos de impostos</t>
  </si>
  <si>
    <t>DESPESAS DE CARÁTER CONTINUADO DERIVADAS DE  PPP</t>
  </si>
  <si>
    <t>Valor Apurado no Exercício Corrente</t>
  </si>
  <si>
    <t xml:space="preserve">Total das Despesas Consideradas para o Limite / RCL (%) </t>
  </si>
  <si>
    <t>RESTOS A PAGAR A PAGAR POR PODER</t>
  </si>
  <si>
    <t>PREFEITURA DA CIDADE DO RIO DE JANEIRO</t>
  </si>
  <si>
    <t>JANEIRO A FEVEREIRO 2024/BIMESTRE JANEIRO-FEVEREIRO</t>
  </si>
  <si>
    <t>FONTE: Sistema: SIAFIC CARIOCA, Unidade Responsável: Controladoria Geral do Município, Data e hora da Emissão: 04/12/2024 12:30</t>
  </si>
  <si>
    <t>25%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</si>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</sst>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sz val="10"/>
      <name val="Cambria"/>
      <family val="1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sz val="10"/>
      <color rgb="FF0070C0"/>
      <name val="Cambria"/>
      <family val="1"/>
    </font>
    <font>
      <sz val="10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4" fontId="7" fillId="0" borderId="10" xfId="2" applyNumberFormat="1" applyFont="1" applyBorder="1"/>
    <xf numFmtId="4" fontId="7" fillId="0" borderId="10" xfId="2" applyNumberFormat="1" applyFont="1" applyFill="1" applyBorder="1"/>
    <xf numFmtId="4" fontId="7" fillId="0" borderId="8" xfId="2" applyNumberFormat="1" applyFont="1" applyFill="1" applyBorder="1"/>
    <xf numFmtId="4" fontId="7" fillId="0" borderId="14" xfId="2" applyNumberFormat="1" applyFont="1" applyFill="1" applyBorder="1"/>
    <xf numFmtId="4" fontId="7" fillId="0" borderId="13" xfId="2" applyNumberFormat="1" applyFont="1" applyFill="1" applyBorder="1"/>
    <xf numFmtId="4" fontId="7" fillId="0" borderId="9" xfId="2" applyNumberFormat="1" applyFont="1" applyFill="1" applyBorder="1" applyAlignment="1">
      <alignment horizontal="right"/>
    </xf>
    <xf numFmtId="4" fontId="7" fillId="0" borderId="0" xfId="2" applyNumberFormat="1" applyFont="1" applyFill="1" applyAlignment="1">
      <alignment horizontal="right"/>
    </xf>
    <xf numFmtId="4" fontId="7" fillId="0" borderId="10" xfId="2" applyNumberFormat="1" applyFont="1" applyFill="1" applyBorder="1" applyAlignment="1">
      <alignment horizontal="right"/>
    </xf>
    <xf numFmtId="4" fontId="7" fillId="0" borderId="9" xfId="2" applyNumberFormat="1" applyFont="1" applyFill="1" applyBorder="1" applyAlignment="1">
      <alignment horizontal="right"/>
    </xf>
    <xf numFmtId="4" fontId="7" fillId="0" borderId="0" xfId="2" applyNumberFormat="1" applyFont="1" applyFill="1" applyAlignment="1">
      <alignment horizontal="right"/>
    </xf>
    <xf numFmtId="4" fontId="7" fillId="0" borderId="10" xfId="2" applyNumberFormat="1" applyFont="1" applyFill="1" applyBorder="1" applyAlignment="1">
      <alignment horizontal="right"/>
    </xf>
    <xf numFmtId="4" fontId="7" fillId="0" borderId="11" xfId="2" applyNumberFormat="1" applyFont="1" applyFill="1" applyBorder="1" applyAlignment="1">
      <alignment horizontal="right" vertical="center" wrapText="1"/>
    </xf>
    <xf numFmtId="4" fontId="7" fillId="0" borderId="12" xfId="2" applyNumberFormat="1" applyFont="1" applyFill="1" applyBorder="1" applyAlignment="1">
      <alignment horizontal="right" vertical="center" wrapText="1"/>
    </xf>
    <xf numFmtId="4" fontId="7" fillId="0" borderId="13" xfId="2" applyNumberFormat="1" applyFont="1" applyFill="1" applyBorder="1" applyAlignment="1">
      <alignment horizontal="right" vertical="center" wrapText="1"/>
    </xf>
    <xf numFmtId="4" fontId="5" fillId="0" borderId="0" xfId="2" applyNumberFormat="1" applyFont="1"/>
    <xf numFmtId="4" fontId="4" fillId="0" borderId="0" xfId="2" applyNumberFormat="1" applyFont="1"/>
    <xf numFmtId="4" fontId="4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right"/>
    </xf>
    <xf numFmtId="4" fontId="5" fillId="2" borderId="1" xfId="2" applyNumberFormat="1" applyFont="1" applyFill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center" vertical="center"/>
    </xf>
    <xf numFmtId="4" fontId="5" fillId="2" borderId="3" xfId="2" applyNumberFormat="1" applyFont="1" applyFill="1" applyBorder="1" applyAlignment="1">
      <alignment horizontal="center" vertical="center"/>
    </xf>
    <xf numFmtId="4" fontId="5" fillId="2" borderId="4" xfId="2" applyNumberFormat="1" applyFont="1" applyFill="1" applyBorder="1" applyAlignment="1">
      <alignment horizontal="center" vertical="center"/>
    </xf>
    <xf numFmtId="4" fontId="4" fillId="0" borderId="0" xfId="2" applyNumberFormat="1" applyFont="1" applyAlignment="1">
      <alignment vertical="center"/>
    </xf>
    <xf numFmtId="4" fontId="4" fillId="0" borderId="5" xfId="2" applyNumberFormat="1" applyFont="1" applyBorder="1" applyAlignment="1">
      <alignment horizontal="left"/>
    </xf>
    <xf numFmtId="4" fontId="6" fillId="0" borderId="6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6" fillId="0" borderId="8" xfId="1" applyNumberFormat="1" applyFont="1" applyBorder="1" applyAlignment="1">
      <alignment horizontal="center"/>
    </xf>
    <xf numFmtId="4" fontId="4" fillId="0" borderId="5" xfId="2" applyNumberFormat="1" applyFont="1" applyBorder="1"/>
    <xf numFmtId="4" fontId="7" fillId="0" borderId="9" xfId="1" applyNumberFormat="1" applyFont="1" applyBorder="1" applyAlignment="1">
      <alignment horizontal="right"/>
    </xf>
    <xf numFmtId="4" fontId="7" fillId="0" borderId="0" xfId="1" applyNumberFormat="1" applyFont="1" applyAlignment="1">
      <alignment horizontal="right"/>
    </xf>
    <xf numFmtId="4" fontId="7" fillId="0" borderId="10" xfId="1" applyNumberFormat="1" applyFont="1" applyBorder="1" applyAlignment="1">
      <alignment horizontal="right"/>
    </xf>
    <xf numFmtId="4" fontId="4" fillId="0" borderId="9" xfId="2" applyNumberFormat="1" applyFont="1" applyBorder="1"/>
    <xf numFmtId="4" fontId="7" fillId="0" borderId="9" xfId="1" applyNumberFormat="1" applyFont="1" applyBorder="1" applyAlignment="1">
      <alignment horizontal="right"/>
    </xf>
    <xf numFmtId="4" fontId="7" fillId="0" borderId="0" xfId="1" applyNumberFormat="1" applyFont="1" applyAlignment="1">
      <alignment horizontal="right"/>
    </xf>
    <xf numFmtId="4" fontId="7" fillId="0" borderId="10" xfId="1" applyNumberFormat="1" applyFont="1" applyBorder="1" applyAlignment="1">
      <alignment horizontal="right"/>
    </xf>
    <xf numFmtId="4" fontId="4" fillId="0" borderId="11" xfId="2" applyNumberFormat="1" applyFont="1" applyBorder="1"/>
    <xf numFmtId="4" fontId="7" fillId="0" borderId="11" xfId="1" applyNumberFormat="1" applyFont="1" applyBorder="1" applyAlignment="1">
      <alignment horizontal="right"/>
    </xf>
    <xf numFmtId="4" fontId="7" fillId="0" borderId="12" xfId="1" applyNumberFormat="1" applyFont="1" applyBorder="1" applyAlignment="1">
      <alignment horizontal="right"/>
    </xf>
    <xf numFmtId="4" fontId="7" fillId="0" borderId="13" xfId="1" applyNumberFormat="1" applyFont="1" applyBorder="1" applyAlignment="1">
      <alignment horizontal="right"/>
    </xf>
    <xf numFmtId="4" fontId="2" fillId="2" borderId="6" xfId="2" applyNumberFormat="1" applyFont="1" applyFill="1" applyBorder="1" applyAlignment="1">
      <alignment horizontal="center" vertical="center"/>
    </xf>
    <xf numFmtId="4" fontId="2" fillId="2" borderId="7" xfId="2" applyNumberFormat="1" applyFont="1" applyFill="1" applyBorder="1" applyAlignment="1">
      <alignment horizontal="center" vertical="center"/>
    </xf>
    <xf numFmtId="4" fontId="2" fillId="2" borderId="8" xfId="2" applyNumberFormat="1" applyFont="1" applyFill="1" applyBorder="1" applyAlignment="1">
      <alignment horizontal="center" vertical="center"/>
    </xf>
    <xf numFmtId="4" fontId="4" fillId="0" borderId="14" xfId="2" applyNumberFormat="1" applyFont="1" applyBorder="1"/>
    <xf numFmtId="4" fontId="5" fillId="2" borderId="2" xfId="2" applyNumberFormat="1" applyFont="1" applyFill="1" applyBorder="1" applyAlignment="1">
      <alignment horizontal="center" vertical="center"/>
    </xf>
    <xf numFmtId="4" fontId="2" fillId="2" borderId="3" xfId="2" applyNumberFormat="1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/>
    </xf>
    <xf numFmtId="4" fontId="4" fillId="0" borderId="2" xfId="2" applyNumberFormat="1" applyFont="1" applyBorder="1"/>
    <xf numFmtId="4" fontId="7" fillId="0" borderId="2" xfId="1" applyNumberFormat="1" applyFont="1" applyBorder="1" applyAlignment="1">
      <alignment horizontal="right"/>
    </xf>
    <xf numFmtId="4" fontId="7" fillId="0" borderId="3" xfId="1" applyNumberFormat="1" applyFont="1" applyBorder="1" applyAlignment="1">
      <alignment horizontal="right"/>
    </xf>
    <xf numFmtId="4" fontId="7" fillId="0" borderId="4" xfId="1" applyNumberFormat="1" applyFont="1" applyFill="1" applyBorder="1" applyAlignment="1">
      <alignment horizontal="right"/>
    </xf>
    <xf numFmtId="4" fontId="7" fillId="0" borderId="2" xfId="2" applyNumberFormat="1" applyFont="1" applyBorder="1"/>
    <xf numFmtId="4" fontId="7" fillId="0" borderId="3" xfId="2" applyNumberFormat="1" applyFont="1" applyBorder="1"/>
    <xf numFmtId="4" fontId="7" fillId="0" borderId="4" xfId="2" applyNumberFormat="1" applyFont="1" applyBorder="1"/>
    <xf numFmtId="4" fontId="5" fillId="2" borderId="1" xfId="2" applyNumberFormat="1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5" fillId="0" borderId="9" xfId="2" applyNumberFormat="1" applyFont="1" applyBorder="1"/>
    <xf numFmtId="4" fontId="4" fillId="0" borderId="0" xfId="2" applyNumberFormat="1" applyFont="1" applyAlignment="1">
      <alignment horizontal="left"/>
    </xf>
    <xf numFmtId="4" fontId="8" fillId="0" borderId="0" xfId="1" applyNumberFormat="1" applyFont="1"/>
    <xf numFmtId="4" fontId="9" fillId="0" borderId="9" xfId="2" applyNumberFormat="1" applyFont="1" applyBorder="1"/>
    <xf numFmtId="4" fontId="10" fillId="0" borderId="9" xfId="2" applyNumberFormat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4" fontId="10" fillId="0" borderId="10" xfId="2" applyNumberFormat="1" applyFont="1" applyBorder="1" applyAlignment="1">
      <alignment horizontal="center"/>
    </xf>
    <xf numFmtId="4" fontId="11" fillId="0" borderId="9" xfId="2" applyNumberFormat="1" applyFont="1" applyBorder="1"/>
    <xf numFmtId="4" fontId="10" fillId="0" borderId="9" xfId="2" applyNumberFormat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4" fontId="10" fillId="0" borderId="10" xfId="2" applyNumberFormat="1" applyFont="1" applyBorder="1" applyAlignment="1">
      <alignment horizontal="center"/>
    </xf>
    <xf numFmtId="4" fontId="11" fillId="0" borderId="11" xfId="2" applyNumberFormat="1" applyFont="1" applyBorder="1"/>
    <xf numFmtId="4" fontId="10" fillId="0" borderId="11" xfId="2" applyNumberFormat="1" applyFont="1" applyBorder="1" applyAlignment="1">
      <alignment horizontal="center"/>
    </xf>
    <xf numFmtId="4" fontId="10" fillId="0" borderId="12" xfId="2" applyNumberFormat="1" applyFont="1" applyBorder="1" applyAlignment="1">
      <alignment horizontal="center"/>
    </xf>
    <xf numFmtId="4" fontId="10" fillId="0" borderId="13" xfId="2" applyNumberFormat="1" applyFont="1" applyBorder="1" applyAlignment="1">
      <alignment horizontal="center"/>
    </xf>
    <xf numFmtId="4" fontId="7" fillId="0" borderId="0" xfId="2" applyNumberFormat="1" applyFont="1"/>
    <xf numFmtId="4" fontId="5" fillId="2" borderId="15" xfId="2" applyNumberFormat="1" applyFont="1" applyFill="1" applyBorder="1" applyAlignment="1">
      <alignment horizontal="center"/>
    </xf>
    <xf numFmtId="4" fontId="2" fillId="2" borderId="15" xfId="2" applyNumberFormat="1" applyFont="1" applyFill="1" applyBorder="1" applyAlignment="1">
      <alignment horizontal="center"/>
    </xf>
    <xf numFmtId="4" fontId="5" fillId="2" borderId="5" xfId="2" applyNumberFormat="1" applyFont="1" applyFill="1" applyBorder="1" applyAlignment="1">
      <alignment horizontal="center"/>
    </xf>
    <xf numFmtId="4" fontId="2" fillId="2" borderId="5" xfId="2" applyNumberFormat="1" applyFont="1" applyFill="1" applyBorder="1" applyAlignment="1">
      <alignment horizontal="center"/>
    </xf>
    <xf numFmtId="4" fontId="2" fillId="2" borderId="9" xfId="2" applyNumberFormat="1" applyFont="1" applyFill="1" applyBorder="1" applyAlignment="1">
      <alignment horizontal="center" vertical="center"/>
    </xf>
    <xf numFmtId="4" fontId="2" fillId="2" borderId="10" xfId="2" applyNumberFormat="1" applyFont="1" applyFill="1" applyBorder="1" applyAlignment="1">
      <alignment horizontal="center" vertical="center"/>
    </xf>
    <xf numFmtId="4" fontId="5" fillId="2" borderId="5" xfId="2" applyNumberFormat="1" applyFont="1" applyFill="1" applyBorder="1"/>
    <xf numFmtId="4" fontId="5" fillId="2" borderId="14" xfId="2" applyNumberFormat="1" applyFont="1" applyFill="1" applyBorder="1"/>
    <xf numFmtId="4" fontId="2" fillId="2" borderId="14" xfId="2" applyNumberFormat="1" applyFont="1" applyFill="1" applyBorder="1" applyAlignment="1">
      <alignment horizontal="center"/>
    </xf>
    <xf numFmtId="4" fontId="2" fillId="2" borderId="11" xfId="2" applyNumberFormat="1" applyFont="1" applyFill="1" applyBorder="1" applyAlignment="1">
      <alignment horizontal="center"/>
    </xf>
    <xf numFmtId="4" fontId="2" fillId="2" borderId="13" xfId="2" applyNumberFormat="1" applyFont="1" applyFill="1" applyBorder="1" applyAlignment="1">
      <alignment horizontal="center"/>
    </xf>
    <xf numFmtId="4" fontId="7" fillId="0" borderId="10" xfId="1" applyNumberFormat="1" applyFont="1" applyFill="1" applyBorder="1"/>
    <xf numFmtId="4" fontId="7" fillId="0" borderId="5" xfId="1" applyNumberFormat="1" applyFont="1" applyFill="1" applyBorder="1"/>
    <xf numFmtId="4" fontId="7" fillId="0" borderId="6" xfId="2" applyNumberFormat="1" applyFont="1" applyFill="1" applyBorder="1"/>
    <xf numFmtId="4" fontId="8" fillId="0" borderId="0" xfId="2" applyNumberFormat="1" applyFont="1"/>
    <xf numFmtId="4" fontId="7" fillId="0" borderId="13" xfId="1" applyNumberFormat="1" applyFont="1" applyFill="1" applyBorder="1"/>
    <xf numFmtId="4" fontId="7" fillId="0" borderId="14" xfId="1" applyNumberFormat="1" applyFont="1" applyFill="1" applyBorder="1"/>
    <xf numFmtId="4" fontId="7" fillId="0" borderId="11" xfId="2" applyNumberFormat="1" applyFont="1" applyFill="1" applyBorder="1"/>
    <xf numFmtId="4" fontId="5" fillId="2" borderId="15" xfId="2" applyNumberFormat="1" applyFont="1" applyFill="1" applyBorder="1" applyAlignment="1">
      <alignment horizontal="center" vertical="center"/>
    </xf>
    <xf numFmtId="4" fontId="2" fillId="2" borderId="8" xfId="2" applyNumberFormat="1" applyFont="1" applyFill="1" applyBorder="1" applyAlignment="1">
      <alignment horizontal="center"/>
    </xf>
    <xf numFmtId="4" fontId="2" fillId="2" borderId="6" xfId="2" applyNumberFormat="1" applyFont="1" applyFill="1" applyBorder="1" applyAlignment="1">
      <alignment horizontal="center"/>
    </xf>
    <xf numFmtId="4" fontId="3" fillId="2" borderId="14" xfId="2" applyNumberFormat="1" applyFont="1" applyFill="1" applyBorder="1" applyAlignment="1">
      <alignment horizontal="center" vertical="center"/>
    </xf>
    <xf numFmtId="4" fontId="2" fillId="2" borderId="13" xfId="2" applyNumberFormat="1" applyFont="1" applyFill="1" applyBorder="1" applyAlignment="1">
      <alignment horizontal="center"/>
    </xf>
    <xf numFmtId="4" fontId="2" fillId="2" borderId="11" xfId="2" applyNumberFormat="1" applyFont="1" applyFill="1" applyBorder="1" applyAlignment="1">
      <alignment horizontal="center"/>
    </xf>
    <xf numFmtId="4" fontId="5" fillId="0" borderId="5" xfId="2" applyNumberFormat="1" applyFont="1" applyBorder="1"/>
    <xf numFmtId="4" fontId="2" fillId="0" borderId="10" xfId="2" applyNumberFormat="1" applyFont="1" applyFill="1" applyBorder="1"/>
    <xf numFmtId="4" fontId="4" fillId="0" borderId="0" xfId="1" applyNumberFormat="1" applyFont="1"/>
    <xf numFmtId="4" fontId="7" fillId="0" borderId="9" xfId="2" applyNumberFormat="1" applyFont="1" applyFill="1" applyBorder="1"/>
    <xf numFmtId="4" fontId="7" fillId="0" borderId="5" xfId="2" applyNumberFormat="1" applyFont="1" applyFill="1" applyBorder="1"/>
    <xf numFmtId="4" fontId="5" fillId="0" borderId="1" xfId="2" applyNumberFormat="1" applyFont="1" applyBorder="1"/>
    <xf numFmtId="4" fontId="7" fillId="0" borderId="3" xfId="1" applyNumberFormat="1" applyFont="1" applyBorder="1"/>
    <xf numFmtId="4" fontId="7" fillId="0" borderId="4" xfId="1" applyNumberFormat="1" applyFont="1" applyBorder="1"/>
    <xf numFmtId="4" fontId="2" fillId="2" borderId="7" xfId="2" applyNumberFormat="1" applyFont="1" applyFill="1" applyBorder="1" applyAlignment="1">
      <alignment horizontal="center"/>
    </xf>
    <xf numFmtId="4" fontId="2" fillId="2" borderId="2" xfId="2" applyNumberFormat="1" applyFont="1" applyFill="1" applyBorder="1" applyAlignment="1">
      <alignment horizontal="center"/>
    </xf>
    <xf numFmtId="4" fontId="2" fillId="2" borderId="3" xfId="2" applyNumberFormat="1" applyFont="1" applyFill="1" applyBorder="1" applyAlignment="1">
      <alignment horizontal="center"/>
    </xf>
    <xf numFmtId="4" fontId="2" fillId="2" borderId="4" xfId="2" applyNumberFormat="1" applyFont="1" applyFill="1" applyBorder="1" applyAlignment="1">
      <alignment horizontal="center"/>
    </xf>
    <xf numFmtId="4" fontId="2" fillId="2" borderId="0" xfId="2" applyNumberFormat="1" applyFont="1" applyFill="1" applyAlignment="1">
      <alignment horizontal="center"/>
    </xf>
    <xf numFmtId="4" fontId="2" fillId="2" borderId="6" xfId="2" applyNumberFormat="1" applyFont="1" applyFill="1" applyBorder="1" applyAlignment="1">
      <alignment horizontal="center"/>
    </xf>
    <xf numFmtId="4" fontId="2" fillId="2" borderId="8" xfId="2" applyNumberFormat="1" applyFont="1" applyFill="1" applyBorder="1" applyAlignment="1">
      <alignment horizontal="center"/>
    </xf>
    <xf numFmtId="4" fontId="5" fillId="2" borderId="14" xfId="2" applyNumberFormat="1" applyFont="1" applyFill="1" applyBorder="1" applyAlignment="1">
      <alignment horizontal="center"/>
    </xf>
    <xf numFmtId="4" fontId="4" fillId="0" borderId="15" xfId="2" applyNumberFormat="1" applyFont="1" applyBorder="1"/>
    <xf numFmtId="4" fontId="7" fillId="0" borderId="5" xfId="2" applyNumberFormat="1" applyFont="1" applyFill="1" applyBorder="1" applyAlignment="1">
      <alignment horizontal="center"/>
    </xf>
    <xf numFmtId="4" fontId="4" fillId="0" borderId="5" xfId="2" applyNumberFormat="1" applyFont="1" applyBorder="1" applyAlignment="1">
      <alignment vertical="top"/>
    </xf>
    <xf numFmtId="4" fontId="8" fillId="0" borderId="0" xfId="2" applyNumberFormat="1" applyFont="1" applyAlignment="1">
      <alignment horizontal="left"/>
    </xf>
    <xf numFmtId="4" fontId="4" fillId="0" borderId="14" xfId="2" applyNumberFormat="1" applyFont="1" applyBorder="1" applyAlignment="1">
      <alignment vertical="top"/>
    </xf>
    <xf numFmtId="4" fontId="7" fillId="0" borderId="14" xfId="2" applyNumberFormat="1" applyFont="1" applyFill="1" applyBorder="1" applyAlignment="1">
      <alignment horizontal="center"/>
    </xf>
    <xf numFmtId="4" fontId="7" fillId="0" borderId="12" xfId="2" applyNumberFormat="1" applyFont="1" applyBorder="1"/>
    <xf numFmtId="4" fontId="2" fillId="2" borderId="13" xfId="2" applyNumberFormat="1" applyFont="1" applyFill="1" applyBorder="1"/>
    <xf numFmtId="4" fontId="4" fillId="0" borderId="1" xfId="2" applyNumberFormat="1" applyFont="1" applyBorder="1"/>
    <xf numFmtId="4" fontId="7" fillId="0" borderId="4" xfId="1" applyNumberFormat="1" applyFont="1" applyFill="1" applyBorder="1"/>
    <xf numFmtId="4" fontId="7" fillId="0" borderId="1" xfId="1" applyNumberFormat="1" applyFont="1" applyBorder="1"/>
    <xf numFmtId="4" fontId="7" fillId="0" borderId="2" xfId="1" applyNumberFormat="1" applyFont="1" applyBorder="1"/>
    <xf numFmtId="4" fontId="5" fillId="2" borderId="9" xfId="2" applyNumberFormat="1" applyFont="1" applyFill="1" applyBorder="1" applyAlignment="1">
      <alignment horizontal="center" vertical="center"/>
    </xf>
    <xf numFmtId="4" fontId="4" fillId="0" borderId="7" xfId="2" applyNumberFormat="1" applyFont="1" applyBorder="1" applyAlignment="1">
      <alignment horizontal="left" vertical="center" wrapText="1"/>
    </xf>
    <xf numFmtId="4" fontId="4" fillId="0" borderId="0" xfId="2" applyNumberFormat="1" applyFont="1" applyAlignment="1">
      <alignment vertical="center" wrapText="1"/>
    </xf>
    <xf numFmtId="4" fontId="7" fillId="0" borderId="6" xfId="2" applyNumberFormat="1" applyFont="1" applyBorder="1" applyAlignment="1">
      <alignment horizontal="right"/>
    </xf>
    <xf numFmtId="4" fontId="7" fillId="0" borderId="7" xfId="2" applyNumberFormat="1" applyFont="1" applyBorder="1" applyAlignment="1">
      <alignment horizontal="right"/>
    </xf>
    <xf numFmtId="4" fontId="7" fillId="0" borderId="8" xfId="2" applyNumberFormat="1" applyFont="1" applyBorder="1" applyAlignment="1">
      <alignment horizontal="right"/>
    </xf>
    <xf numFmtId="4" fontId="7" fillId="0" borderId="9" xfId="2" applyNumberFormat="1" applyFont="1" applyBorder="1" applyAlignment="1">
      <alignment horizontal="right"/>
    </xf>
    <xf numFmtId="4" fontId="7" fillId="0" borderId="0" xfId="2" applyNumberFormat="1" applyFont="1" applyAlignment="1">
      <alignment horizontal="right"/>
    </xf>
    <xf numFmtId="4" fontId="7" fillId="0" borderId="10" xfId="2" applyNumberFormat="1" applyFont="1" applyBorder="1" applyAlignment="1">
      <alignment horizontal="right"/>
    </xf>
  </cellXfs>
  <cellStyles count="3">
    <cellStyle name="Normal" xfId="0" builtinId="0"/>
    <cellStyle name="Normal 2" xfId="2" xr:uid="{D6360176-2FBA-4853-885A-22048A37AD4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CTG\CIC\LRF\LRF_2024\Homologa&#231;&#227;o%20LRF%20SIAFIC\Republica&#231;&#245;es%202024\Arquivos%20para%20Republicar_ANALISAR%20ANTES\RREO\1&#186;%20Bim\RREO%2007-RP-022024_REPUBL.xls" TargetMode="External"/><Relationship Id="rId1" Type="http://schemas.openxmlformats.org/officeDocument/2006/relationships/externalLinkPath" Target="RREO%2007-RP-022024_REPUB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1"/>
    </sheetNames>
    <sheetDataSet>
      <sheetData sheetId="0">
        <row r="14">
          <cell r="B14">
            <v>50701365.969999999</v>
          </cell>
          <cell r="C14">
            <v>2228814155.23</v>
          </cell>
          <cell r="F14">
            <v>1148633272.4100001</v>
          </cell>
          <cell r="G14">
            <v>104694057.65000001</v>
          </cell>
          <cell r="H14">
            <v>1259261266.22</v>
          </cell>
          <cell r="L14">
            <v>940831575.36000001</v>
          </cell>
        </row>
        <row r="15">
          <cell r="G15">
            <v>1362195.79</v>
          </cell>
          <cell r="H15">
            <v>48255696.100000001</v>
          </cell>
        </row>
        <row r="21">
          <cell r="B21">
            <v>1548491.08</v>
          </cell>
          <cell r="C21">
            <v>46933963.369999997</v>
          </cell>
          <cell r="F21">
            <v>9323398.9900000002</v>
          </cell>
          <cell r="G21">
            <v>20102785.059999999</v>
          </cell>
          <cell r="H21">
            <v>47234234.590000004</v>
          </cell>
          <cell r="L21">
            <v>60010019.960000001</v>
          </cell>
        </row>
        <row r="22">
          <cell r="G22">
            <v>0</v>
          </cell>
          <cell r="H22">
            <v>127910.22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1057-3992-4155-814A-33BFF4A6187B}">
  <sheetPr>
    <tabColor theme="6" tint="0.59999389629810485"/>
    <pageSetUpPr fitToPage="1"/>
  </sheetPr>
  <dimension ref="A1:P76"/>
  <sheetViews>
    <sheetView showGridLines="0" tabSelected="1" topLeftCell="A46" zoomScaleNormal="100" workbookViewId="0">
      <selection activeCell="H71" sqref="H71"/>
    </sheetView>
  </sheetViews>
  <sheetFormatPr defaultColWidth="1" defaultRowHeight="11.25" customHeight="1" x14ac:dyDescent="0.2"/>
  <cols>
    <col min="1" max="1" width="84.7109375" style="16" customWidth="1"/>
    <col min="2" max="2" width="17" style="16" bestFit="1" customWidth="1"/>
    <col min="3" max="3" width="18.28515625" style="16" bestFit="1" customWidth="1"/>
    <col min="4" max="5" width="17.85546875" style="16" bestFit="1" customWidth="1"/>
    <col min="6" max="54" width="15.7109375" style="16" customWidth="1"/>
    <col min="55" max="16384" width="1" style="16"/>
  </cols>
  <sheetData>
    <row r="1" spans="1:5" ht="11.25" customHeight="1" x14ac:dyDescent="0.2">
      <c r="A1" s="15"/>
    </row>
    <row r="2" spans="1:5" ht="11.25" customHeight="1" x14ac:dyDescent="0.2">
      <c r="A2" s="17" t="s">
        <v>76</v>
      </c>
      <c r="B2" s="17"/>
      <c r="C2" s="17"/>
      <c r="D2" s="17"/>
      <c r="E2" s="17"/>
    </row>
    <row r="3" spans="1:5" ht="11.25" customHeight="1" x14ac:dyDescent="0.2">
      <c r="A3" s="18" t="s">
        <v>0</v>
      </c>
      <c r="B3" s="18"/>
      <c r="C3" s="18"/>
      <c r="D3" s="18"/>
      <c r="E3" s="18"/>
    </row>
    <row r="4" spans="1:5" ht="11.25" customHeight="1" x14ac:dyDescent="0.2">
      <c r="A4" s="17" t="s">
        <v>1</v>
      </c>
      <c r="B4" s="17"/>
      <c r="C4" s="17"/>
      <c r="D4" s="17"/>
      <c r="E4" s="17"/>
    </row>
    <row r="5" spans="1:5" ht="11.25" customHeight="1" x14ac:dyDescent="0.2">
      <c r="A5" s="17" t="s">
        <v>77</v>
      </c>
      <c r="B5" s="17"/>
      <c r="C5" s="17"/>
      <c r="D5" s="17"/>
      <c r="E5" s="17"/>
    </row>
    <row r="6" spans="1:5" ht="11.25" customHeight="1" x14ac:dyDescent="0.2">
      <c r="A6" s="19"/>
      <c r="B6" s="19"/>
      <c r="C6" s="19"/>
      <c r="D6" s="19"/>
      <c r="E6" s="19"/>
    </row>
    <row r="7" spans="1:5" ht="11.25" customHeight="1" x14ac:dyDescent="0.2">
      <c r="A7" s="16" t="s">
        <v>2</v>
      </c>
      <c r="E7" s="20" t="s">
        <v>3</v>
      </c>
    </row>
    <row r="8" spans="1:5" s="25" customFormat="1" ht="21" customHeight="1" x14ac:dyDescent="0.25">
      <c r="A8" s="21" t="s">
        <v>4</v>
      </c>
      <c r="B8" s="22" t="s">
        <v>5</v>
      </c>
      <c r="C8" s="23"/>
      <c r="D8" s="23"/>
      <c r="E8" s="24"/>
    </row>
    <row r="9" spans="1:5" ht="12.75" x14ac:dyDescent="0.2">
      <c r="A9" s="26" t="s">
        <v>6</v>
      </c>
      <c r="B9" s="27"/>
      <c r="C9" s="28"/>
      <c r="D9" s="28"/>
      <c r="E9" s="29"/>
    </row>
    <row r="10" spans="1:5" ht="12.75" x14ac:dyDescent="0.2">
      <c r="A10" s="30" t="s">
        <v>7</v>
      </c>
      <c r="B10" s="31">
        <v>45756619280</v>
      </c>
      <c r="C10" s="32"/>
      <c r="D10" s="32"/>
      <c r="E10" s="33"/>
    </row>
    <row r="11" spans="1:5" ht="12.75" x14ac:dyDescent="0.2">
      <c r="A11" s="30" t="s">
        <v>8</v>
      </c>
      <c r="B11" s="31">
        <v>45756619280</v>
      </c>
      <c r="C11" s="32"/>
      <c r="D11" s="32"/>
      <c r="E11" s="33"/>
    </row>
    <row r="12" spans="1:5" ht="12.75" x14ac:dyDescent="0.2">
      <c r="A12" s="30" t="s">
        <v>9</v>
      </c>
      <c r="B12" s="31">
        <v>8772542310.8599987</v>
      </c>
      <c r="C12" s="32"/>
      <c r="D12" s="32"/>
      <c r="E12" s="33"/>
    </row>
    <row r="13" spans="1:5" ht="12.75" x14ac:dyDescent="0.2">
      <c r="A13" s="30" t="s">
        <v>10</v>
      </c>
      <c r="B13" s="31">
        <v>0</v>
      </c>
      <c r="C13" s="32"/>
      <c r="D13" s="32"/>
      <c r="E13" s="33"/>
    </row>
    <row r="14" spans="1:5" ht="12.75" x14ac:dyDescent="0.2">
      <c r="A14" s="30" t="s">
        <v>11</v>
      </c>
      <c r="B14" s="31">
        <v>101825460.48999999</v>
      </c>
      <c r="C14" s="32"/>
      <c r="D14" s="32"/>
      <c r="E14" s="33"/>
    </row>
    <row r="15" spans="1:5" ht="12.75" x14ac:dyDescent="0.2">
      <c r="A15" s="26" t="s">
        <v>12</v>
      </c>
      <c r="B15" s="31" t="s">
        <v>80</v>
      </c>
      <c r="C15" s="32"/>
      <c r="D15" s="32"/>
      <c r="E15" s="33"/>
    </row>
    <row r="16" spans="1:5" ht="12.75" x14ac:dyDescent="0.2">
      <c r="A16" s="34" t="s">
        <v>13</v>
      </c>
      <c r="B16" s="31">
        <v>45756619280</v>
      </c>
      <c r="C16" s="32"/>
      <c r="D16" s="32"/>
      <c r="E16" s="33"/>
    </row>
    <row r="17" spans="1:5" ht="12.75" x14ac:dyDescent="0.2">
      <c r="A17" s="34" t="s">
        <v>14</v>
      </c>
      <c r="B17" s="31">
        <v>45858444740.489998</v>
      </c>
      <c r="C17" s="32"/>
      <c r="D17" s="32"/>
      <c r="E17" s="33"/>
    </row>
    <row r="18" spans="1:5" ht="12.75" x14ac:dyDescent="0.2">
      <c r="A18" s="34" t="s">
        <v>15</v>
      </c>
      <c r="B18" s="31">
        <v>21818525545.689999</v>
      </c>
      <c r="C18" s="32"/>
      <c r="D18" s="32"/>
      <c r="E18" s="33"/>
    </row>
    <row r="19" spans="1:5" ht="12.75" x14ac:dyDescent="0.2">
      <c r="A19" s="30" t="s">
        <v>16</v>
      </c>
      <c r="B19" s="32">
        <v>4878382155.9600019</v>
      </c>
      <c r="C19" s="32"/>
      <c r="D19" s="32"/>
      <c r="E19" s="33"/>
    </row>
    <row r="20" spans="1:5" ht="12.75" x14ac:dyDescent="0.2">
      <c r="A20" s="34" t="s">
        <v>17</v>
      </c>
      <c r="B20" s="35"/>
      <c r="C20" s="36"/>
      <c r="D20" s="36"/>
      <c r="E20" s="37">
        <v>1052327901.2199998</v>
      </c>
    </row>
    <row r="21" spans="1:5" ht="12.75" x14ac:dyDescent="0.2">
      <c r="A21" s="38" t="s">
        <v>18</v>
      </c>
      <c r="B21" s="39">
        <v>3894160154.8999968</v>
      </c>
      <c r="C21" s="40"/>
      <c r="D21" s="40"/>
      <c r="E21" s="41"/>
    </row>
    <row r="22" spans="1:5" s="25" customFormat="1" ht="21" customHeight="1" x14ac:dyDescent="0.25">
      <c r="A22" s="21" t="s">
        <v>19</v>
      </c>
      <c r="B22" s="42" t="s">
        <v>5</v>
      </c>
      <c r="C22" s="43"/>
      <c r="D22" s="43"/>
      <c r="E22" s="44"/>
    </row>
    <row r="23" spans="1:5" ht="12.75" x14ac:dyDescent="0.2">
      <c r="A23" s="34" t="s">
        <v>20</v>
      </c>
      <c r="B23" s="129">
        <v>21818525545.689999</v>
      </c>
      <c r="C23" s="130"/>
      <c r="D23" s="130"/>
      <c r="E23" s="131"/>
    </row>
    <row r="24" spans="1:5" ht="12.75" x14ac:dyDescent="0.2">
      <c r="A24" s="45" t="s">
        <v>21</v>
      </c>
      <c r="B24" s="132">
        <v>4878382155.9599981</v>
      </c>
      <c r="C24" s="133"/>
      <c r="D24" s="133"/>
      <c r="E24" s="134"/>
    </row>
    <row r="25" spans="1:5" s="25" customFormat="1" ht="23.25" customHeight="1" x14ac:dyDescent="0.25">
      <c r="A25" s="46" t="s">
        <v>22</v>
      </c>
      <c r="B25" s="47" t="s">
        <v>5</v>
      </c>
      <c r="C25" s="47"/>
      <c r="D25" s="47"/>
      <c r="E25" s="48"/>
    </row>
    <row r="26" spans="1:5" ht="12.75" x14ac:dyDescent="0.2">
      <c r="A26" s="49" t="s">
        <v>23</v>
      </c>
      <c r="B26" s="50"/>
      <c r="C26" s="51"/>
      <c r="D26" s="51"/>
      <c r="E26" s="52">
        <v>32381394463.91</v>
      </c>
    </row>
    <row r="27" spans="1:5" ht="12.75" x14ac:dyDescent="0.2">
      <c r="A27" s="49" t="s">
        <v>24</v>
      </c>
      <c r="B27" s="50"/>
      <c r="C27" s="51"/>
      <c r="D27" s="51"/>
      <c r="E27" s="52">
        <v>32337553306.91</v>
      </c>
    </row>
    <row r="28" spans="1:5" ht="12.75" x14ac:dyDescent="0.2">
      <c r="A28" s="49" t="s">
        <v>25</v>
      </c>
      <c r="B28" s="50"/>
      <c r="C28" s="51"/>
      <c r="D28" s="51"/>
      <c r="E28" s="52">
        <v>31964083710.91</v>
      </c>
    </row>
    <row r="29" spans="1:5" ht="11.25" customHeight="1" x14ac:dyDescent="0.2">
      <c r="A29" s="34"/>
      <c r="B29" s="53"/>
      <c r="C29" s="54"/>
      <c r="D29" s="54"/>
      <c r="E29" s="55"/>
    </row>
    <row r="30" spans="1:5" s="25" customFormat="1" ht="25.5" x14ac:dyDescent="0.25">
      <c r="A30" s="56" t="s">
        <v>26</v>
      </c>
      <c r="B30" s="57" t="s">
        <v>5</v>
      </c>
      <c r="C30" s="47"/>
      <c r="D30" s="47"/>
      <c r="E30" s="48"/>
    </row>
    <row r="31" spans="1:5" s="59" customFormat="1" ht="12.75" x14ac:dyDescent="0.2">
      <c r="A31" s="58" t="s">
        <v>27</v>
      </c>
      <c r="B31" s="6"/>
      <c r="C31" s="7"/>
      <c r="D31" s="7"/>
      <c r="E31" s="8"/>
    </row>
    <row r="32" spans="1:5" ht="12.75" x14ac:dyDescent="0.2">
      <c r="A32" s="34" t="s">
        <v>28</v>
      </c>
      <c r="B32" s="6">
        <v>668136877.71999991</v>
      </c>
      <c r="C32" s="7"/>
      <c r="D32" s="7"/>
      <c r="E32" s="8"/>
    </row>
    <row r="33" spans="1:6" ht="12.75" x14ac:dyDescent="0.2">
      <c r="A33" s="34" t="s">
        <v>29</v>
      </c>
      <c r="B33" s="9"/>
      <c r="C33" s="10"/>
      <c r="D33" s="10"/>
      <c r="E33" s="11">
        <v>1053989876.08</v>
      </c>
    </row>
    <row r="34" spans="1:6" ht="12.75" x14ac:dyDescent="0.2">
      <c r="A34" s="34" t="s">
        <v>30</v>
      </c>
      <c r="B34" s="6">
        <v>976305220.74000001</v>
      </c>
      <c r="C34" s="7"/>
      <c r="D34" s="7"/>
      <c r="E34" s="8"/>
    </row>
    <row r="35" spans="1:6" ht="12.75" x14ac:dyDescent="0.2">
      <c r="A35" s="34" t="s">
        <v>31</v>
      </c>
      <c r="B35" s="9"/>
      <c r="C35" s="10"/>
      <c r="D35" s="10"/>
      <c r="E35" s="11">
        <v>53034533.849999994</v>
      </c>
    </row>
    <row r="36" spans="1:6" ht="12.75" x14ac:dyDescent="0.2">
      <c r="A36" s="38" t="s">
        <v>32</v>
      </c>
      <c r="B36" s="12"/>
      <c r="C36" s="13"/>
      <c r="D36" s="13"/>
      <c r="E36" s="14">
        <v>-308168343.01999998</v>
      </c>
      <c r="F36" s="60"/>
    </row>
    <row r="37" spans="1:6" ht="12.75" hidden="1" customHeight="1" x14ac:dyDescent="0.2">
      <c r="A37" s="61" t="s">
        <v>33</v>
      </c>
      <c r="B37" s="62"/>
      <c r="C37" s="63"/>
      <c r="D37" s="63"/>
      <c r="E37" s="64"/>
    </row>
    <row r="38" spans="1:6" ht="12.75" hidden="1" customHeight="1" x14ac:dyDescent="0.2">
      <c r="A38" s="65" t="s">
        <v>28</v>
      </c>
      <c r="B38" s="62"/>
      <c r="C38" s="63"/>
      <c r="D38" s="63"/>
      <c r="E38" s="64"/>
    </row>
    <row r="39" spans="1:6" ht="12.75" hidden="1" customHeight="1" x14ac:dyDescent="0.2">
      <c r="A39" s="65" t="s">
        <v>29</v>
      </c>
      <c r="B39" s="66"/>
      <c r="C39" s="67"/>
      <c r="D39" s="67"/>
      <c r="E39" s="68"/>
    </row>
    <row r="40" spans="1:6" ht="12.75" hidden="1" customHeight="1" x14ac:dyDescent="0.2">
      <c r="A40" s="65" t="s">
        <v>30</v>
      </c>
      <c r="B40" s="62"/>
      <c r="C40" s="63"/>
      <c r="D40" s="63"/>
      <c r="E40" s="64"/>
    </row>
    <row r="41" spans="1:6" ht="12.75" hidden="1" customHeight="1" x14ac:dyDescent="0.2">
      <c r="A41" s="65" t="s">
        <v>31</v>
      </c>
      <c r="B41" s="66"/>
      <c r="C41" s="67"/>
      <c r="D41" s="67"/>
      <c r="E41" s="68"/>
    </row>
    <row r="42" spans="1:6" ht="12.75" hidden="1" customHeight="1" x14ac:dyDescent="0.2">
      <c r="A42" s="69" t="s">
        <v>32</v>
      </c>
      <c r="B42" s="70"/>
      <c r="C42" s="71"/>
      <c r="D42" s="71"/>
      <c r="E42" s="72"/>
    </row>
    <row r="43" spans="1:6" ht="11.25" customHeight="1" x14ac:dyDescent="0.2">
      <c r="A43" s="34"/>
      <c r="B43" s="73"/>
      <c r="C43" s="73"/>
      <c r="D43" s="73"/>
      <c r="E43" s="1"/>
    </row>
    <row r="44" spans="1:6" ht="11.25" customHeight="1" x14ac:dyDescent="0.2">
      <c r="A44" s="74"/>
      <c r="B44" s="75" t="s">
        <v>34</v>
      </c>
      <c r="C44" s="75" t="s">
        <v>35</v>
      </c>
      <c r="D44" s="42" t="s">
        <v>36</v>
      </c>
      <c r="E44" s="44"/>
    </row>
    <row r="45" spans="1:6" ht="11.25" customHeight="1" x14ac:dyDescent="0.2">
      <c r="A45" s="76" t="s">
        <v>37</v>
      </c>
      <c r="B45" s="77" t="s">
        <v>38</v>
      </c>
      <c r="C45" s="77" t="s">
        <v>5</v>
      </c>
      <c r="D45" s="78"/>
      <c r="E45" s="79"/>
    </row>
    <row r="46" spans="1:6" ht="11.25" customHeight="1" x14ac:dyDescent="0.2">
      <c r="A46" s="80"/>
      <c r="B46" s="77" t="s">
        <v>39</v>
      </c>
      <c r="C46" s="77"/>
      <c r="D46" s="78"/>
      <c r="E46" s="79"/>
    </row>
    <row r="47" spans="1:6" ht="11.25" customHeight="1" x14ac:dyDescent="0.2">
      <c r="A47" s="81"/>
      <c r="B47" s="82" t="s">
        <v>40</v>
      </c>
      <c r="C47" s="82" t="s">
        <v>41</v>
      </c>
      <c r="D47" s="83" t="s">
        <v>42</v>
      </c>
      <c r="E47" s="84"/>
    </row>
    <row r="48" spans="1:6" ht="11.25" customHeight="1" x14ac:dyDescent="0.2">
      <c r="A48" s="30" t="s">
        <v>43</v>
      </c>
      <c r="B48" s="85">
        <v>1187433726</v>
      </c>
      <c r="C48" s="86">
        <v>4964072126.9099998</v>
      </c>
      <c r="D48" s="87"/>
      <c r="E48" s="3">
        <f>C48/B48*100</f>
        <v>418.05045774066213</v>
      </c>
      <c r="F48" s="88"/>
    </row>
    <row r="49" spans="1:7" ht="11.25" customHeight="1" x14ac:dyDescent="0.2">
      <c r="A49" s="45" t="s">
        <v>44</v>
      </c>
      <c r="B49" s="89">
        <v>954280938</v>
      </c>
      <c r="C49" s="90">
        <v>4552841711.96</v>
      </c>
      <c r="D49" s="91"/>
      <c r="E49" s="5">
        <f>C49/B49*100</f>
        <v>477.09657928428618</v>
      </c>
      <c r="F49" s="88"/>
    </row>
    <row r="50" spans="1:7" ht="11.25" customHeight="1" x14ac:dyDescent="0.2">
      <c r="A50" s="34"/>
      <c r="B50" s="73"/>
      <c r="C50" s="73"/>
      <c r="D50" s="73"/>
      <c r="E50" s="1"/>
    </row>
    <row r="51" spans="1:7" ht="11.25" customHeight="1" x14ac:dyDescent="0.2">
      <c r="A51" s="92" t="s">
        <v>75</v>
      </c>
      <c r="B51" s="93" t="s">
        <v>45</v>
      </c>
      <c r="C51" s="75" t="s">
        <v>46</v>
      </c>
      <c r="D51" s="94" t="s">
        <v>47</v>
      </c>
      <c r="E51" s="75" t="s">
        <v>48</v>
      </c>
    </row>
    <row r="52" spans="1:7" ht="11.25" customHeight="1" x14ac:dyDescent="0.2">
      <c r="A52" s="95"/>
      <c r="B52" s="96"/>
      <c r="C52" s="82" t="s">
        <v>5</v>
      </c>
      <c r="D52" s="97" t="s">
        <v>5</v>
      </c>
      <c r="E52" s="82" t="s">
        <v>49</v>
      </c>
    </row>
    <row r="53" spans="1:7" ht="12.75" x14ac:dyDescent="0.2">
      <c r="A53" s="98" t="s">
        <v>50</v>
      </c>
      <c r="B53" s="99">
        <f>B54+B55</f>
        <v>2329068182.1099997</v>
      </c>
      <c r="C53" s="99">
        <f t="shared" ref="C53:E53" si="0">C54+C55</f>
        <v>8947.06</v>
      </c>
      <c r="D53" s="99">
        <f t="shared" si="0"/>
        <v>1170032357.1900017</v>
      </c>
      <c r="E53" s="99">
        <f t="shared" si="0"/>
        <v>1159026877.8600001</v>
      </c>
      <c r="G53" s="100"/>
    </row>
    <row r="54" spans="1:7" ht="12.75" x14ac:dyDescent="0.2">
      <c r="A54" s="30" t="s">
        <v>51</v>
      </c>
      <c r="B54" s="2">
        <f>'[1]Planilha 1'!$B$14+'[1]Planilha 1'!$C$14+'[1]Planilha 1'!$B$21+'[1]Planilha 1'!$C$21</f>
        <v>2327997975.6499996</v>
      </c>
      <c r="C54" s="101">
        <v>8947.06</v>
      </c>
      <c r="D54" s="101">
        <v>1170032357.1900017</v>
      </c>
      <c r="E54" s="102">
        <f>'[1]Planilha 1'!$F$14+'[1]Planilha 1'!$F$21</f>
        <v>1157956671.4000001</v>
      </c>
      <c r="G54" s="100"/>
    </row>
    <row r="55" spans="1:7" ht="12.75" x14ac:dyDescent="0.2">
      <c r="A55" s="30" t="s">
        <v>52</v>
      </c>
      <c r="B55" s="2">
        <v>1070206.46</v>
      </c>
      <c r="C55" s="101">
        <v>0</v>
      </c>
      <c r="D55" s="101">
        <v>0</v>
      </c>
      <c r="E55" s="102">
        <v>1070206.46</v>
      </c>
    </row>
    <row r="56" spans="1:7" ht="12.75" x14ac:dyDescent="0.2">
      <c r="A56" s="98" t="s">
        <v>53</v>
      </c>
      <c r="B56" s="99">
        <f>B57+B58</f>
        <v>1481038145.6299999</v>
      </c>
      <c r="C56" s="99">
        <f t="shared" ref="C56:E56" si="1">C57+C58</f>
        <v>21060161.539999999</v>
      </c>
      <c r="D56" s="99">
        <f t="shared" si="1"/>
        <v>433487786.09000033</v>
      </c>
      <c r="E56" s="99">
        <f t="shared" si="1"/>
        <v>1026490198</v>
      </c>
      <c r="G56" s="100"/>
    </row>
    <row r="57" spans="1:7" ht="12.75" x14ac:dyDescent="0.2">
      <c r="A57" s="30" t="s">
        <v>51</v>
      </c>
      <c r="B57" s="2">
        <f>'[1]Planilha 1'!$G$14+'[1]Planilha 1'!$H$14+'[1]Planilha 1'!$G$21+'[1]Planilha 1'!$H$21</f>
        <v>1431292343.52</v>
      </c>
      <c r="C57" s="101">
        <v>19445350.68</v>
      </c>
      <c r="D57" s="101">
        <v>411005397.52000034</v>
      </c>
      <c r="E57" s="102">
        <f>'[1]Planilha 1'!$L$14+'[1]Planilha 1'!$L$21</f>
        <v>1000841595.3200001</v>
      </c>
    </row>
    <row r="58" spans="1:7" ht="12.75" x14ac:dyDescent="0.2">
      <c r="A58" s="30" t="s">
        <v>52</v>
      </c>
      <c r="B58" s="4">
        <f>'[1]Planilha 1'!$G$15+'[1]Planilha 1'!$H$15+'[1]Planilha 1'!$G$22+'[1]Planilha 1'!$H$22</f>
        <v>49745802.109999999</v>
      </c>
      <c r="C58" s="91">
        <v>1614810.86</v>
      </c>
      <c r="D58" s="91">
        <v>22482388.57</v>
      </c>
      <c r="E58" s="4">
        <v>25648602.679999996</v>
      </c>
    </row>
    <row r="59" spans="1:7" ht="11.25" customHeight="1" x14ac:dyDescent="0.2">
      <c r="A59" s="103" t="s">
        <v>54</v>
      </c>
      <c r="B59" s="99">
        <f>B53+B56</f>
        <v>3810106327.7399998</v>
      </c>
      <c r="C59" s="99">
        <f t="shared" ref="C59:E59" si="2">C53+C56</f>
        <v>21069108.599999998</v>
      </c>
      <c r="D59" s="99">
        <f t="shared" si="2"/>
        <v>1603520143.2800021</v>
      </c>
      <c r="E59" s="99">
        <f t="shared" si="2"/>
        <v>2185517075.8600001</v>
      </c>
    </row>
    <row r="60" spans="1:7" ht="11.25" customHeight="1" x14ac:dyDescent="0.2">
      <c r="A60" s="49"/>
      <c r="B60" s="104"/>
      <c r="C60" s="104"/>
      <c r="D60" s="104"/>
      <c r="E60" s="105"/>
    </row>
    <row r="61" spans="1:7" ht="11.25" customHeight="1" x14ac:dyDescent="0.2">
      <c r="A61" s="74"/>
      <c r="B61" s="106" t="s">
        <v>55</v>
      </c>
      <c r="C61" s="107" t="s">
        <v>56</v>
      </c>
      <c r="D61" s="108"/>
      <c r="E61" s="109"/>
    </row>
    <row r="62" spans="1:7" ht="11.25" customHeight="1" x14ac:dyDescent="0.2">
      <c r="A62" s="76" t="s">
        <v>57</v>
      </c>
      <c r="B62" s="110" t="s">
        <v>5</v>
      </c>
      <c r="C62" s="94" t="s">
        <v>58</v>
      </c>
      <c r="D62" s="111" t="s">
        <v>59</v>
      </c>
      <c r="E62" s="112"/>
    </row>
    <row r="63" spans="1:7" ht="11.25" customHeight="1" x14ac:dyDescent="0.2">
      <c r="A63" s="113"/>
      <c r="B63" s="96"/>
      <c r="C63" s="82" t="s">
        <v>60</v>
      </c>
      <c r="D63" s="97"/>
      <c r="E63" s="96"/>
    </row>
    <row r="64" spans="1:7" ht="12.75" x14ac:dyDescent="0.2">
      <c r="A64" s="114" t="s">
        <v>61</v>
      </c>
      <c r="B64" s="2">
        <v>502625744.41000003</v>
      </c>
      <c r="C64" s="115" t="s">
        <v>79</v>
      </c>
      <c r="D64" s="87"/>
      <c r="E64" s="3">
        <v>10.23</v>
      </c>
      <c r="F64" s="88"/>
    </row>
    <row r="65" spans="1:16" ht="12.75" x14ac:dyDescent="0.2">
      <c r="A65" s="30" t="s">
        <v>62</v>
      </c>
      <c r="B65" s="2">
        <v>428436143.80999976</v>
      </c>
      <c r="C65" s="115" t="s">
        <v>63</v>
      </c>
      <c r="D65" s="101"/>
      <c r="E65" s="2">
        <v>50.827820345248497</v>
      </c>
      <c r="F65" s="88"/>
    </row>
    <row r="66" spans="1:16" ht="12.75" x14ac:dyDescent="0.2">
      <c r="A66" s="116" t="s">
        <v>64</v>
      </c>
      <c r="B66" s="2">
        <v>0</v>
      </c>
      <c r="C66" s="115" t="s">
        <v>65</v>
      </c>
      <c r="D66" s="101"/>
      <c r="E66" s="2">
        <v>0</v>
      </c>
      <c r="F66" s="117"/>
    </row>
    <row r="67" spans="1:16" ht="12.75" x14ac:dyDescent="0.2">
      <c r="A67" s="118" t="s">
        <v>66</v>
      </c>
      <c r="B67" s="4">
        <v>0</v>
      </c>
      <c r="C67" s="119" t="s">
        <v>67</v>
      </c>
      <c r="D67" s="91"/>
      <c r="E67" s="5">
        <v>0</v>
      </c>
      <c r="F67" s="117"/>
    </row>
    <row r="68" spans="1:16" ht="11.25" customHeight="1" x14ac:dyDescent="0.2">
      <c r="A68" s="38"/>
      <c r="B68" s="120"/>
      <c r="C68" s="73"/>
      <c r="D68" s="73"/>
      <c r="E68" s="1"/>
      <c r="F68" s="25"/>
    </row>
    <row r="69" spans="1:16" ht="11.25" customHeight="1" x14ac:dyDescent="0.2">
      <c r="A69" s="74"/>
      <c r="B69" s="106" t="s">
        <v>68</v>
      </c>
      <c r="C69" s="107" t="s">
        <v>69</v>
      </c>
      <c r="D69" s="108"/>
      <c r="E69" s="109"/>
    </row>
    <row r="70" spans="1:16" ht="11.25" customHeight="1" x14ac:dyDescent="0.2">
      <c r="A70" s="76" t="s">
        <v>70</v>
      </c>
      <c r="B70" s="110" t="s">
        <v>5</v>
      </c>
      <c r="C70" s="94" t="s">
        <v>58</v>
      </c>
      <c r="D70" s="111" t="s">
        <v>59</v>
      </c>
      <c r="E70" s="112"/>
    </row>
    <row r="71" spans="1:16" ht="11.25" customHeight="1" x14ac:dyDescent="0.2">
      <c r="A71" s="113"/>
      <c r="B71" s="121"/>
      <c r="C71" s="82" t="s">
        <v>60</v>
      </c>
      <c r="D71" s="97"/>
      <c r="E71" s="96"/>
      <c r="F71" s="25"/>
    </row>
    <row r="72" spans="1:16" ht="12.75" x14ac:dyDescent="0.2">
      <c r="A72" s="122" t="s">
        <v>71</v>
      </c>
      <c r="B72" s="123">
        <v>576489929.93999982</v>
      </c>
      <c r="C72" s="124">
        <v>15</v>
      </c>
      <c r="D72" s="125"/>
      <c r="E72" s="123">
        <v>11.74</v>
      </c>
      <c r="F72" s="88"/>
    </row>
    <row r="73" spans="1:16" ht="11.25" customHeight="1" x14ac:dyDescent="0.2">
      <c r="A73" s="49"/>
      <c r="B73" s="54"/>
      <c r="C73" s="54"/>
      <c r="D73" s="54"/>
      <c r="E73" s="55"/>
    </row>
    <row r="74" spans="1:16" s="25" customFormat="1" ht="21.75" customHeight="1" x14ac:dyDescent="0.25">
      <c r="A74" s="126" t="s">
        <v>72</v>
      </c>
      <c r="B74" s="57" t="s">
        <v>73</v>
      </c>
      <c r="C74" s="47"/>
      <c r="D74" s="47"/>
      <c r="E74" s="48"/>
    </row>
    <row r="75" spans="1:16" ht="12.75" x14ac:dyDescent="0.2">
      <c r="A75" s="122" t="s">
        <v>74</v>
      </c>
      <c r="B75" s="53"/>
      <c r="C75" s="54"/>
      <c r="D75" s="54"/>
      <c r="E75" s="55">
        <v>1.4611431400644737</v>
      </c>
      <c r="F75" s="88"/>
    </row>
    <row r="76" spans="1:16" ht="16.5" customHeight="1" x14ac:dyDescent="0.2">
      <c r="A76" s="127" t="s">
        <v>78</v>
      </c>
      <c r="B76" s="127"/>
      <c r="C76" s="127"/>
      <c r="D76" s="127"/>
      <c r="E76" s="127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</row>
  </sheetData>
  <mergeCells count="38">
    <mergeCell ref="C69:E69"/>
    <mergeCell ref="D70:E70"/>
    <mergeCell ref="B74:E74"/>
    <mergeCell ref="A76:E76"/>
    <mergeCell ref="B42:E42"/>
    <mergeCell ref="D47:E47"/>
    <mergeCell ref="A51:A52"/>
    <mergeCell ref="C61:E61"/>
    <mergeCell ref="D62:E62"/>
    <mergeCell ref="D44:E46"/>
    <mergeCell ref="B40:E40"/>
    <mergeCell ref="B22:E22"/>
    <mergeCell ref="B23:E23"/>
    <mergeCell ref="B24:E24"/>
    <mergeCell ref="B25:E25"/>
    <mergeCell ref="B30:E30"/>
    <mergeCell ref="B31:E31"/>
    <mergeCell ref="B32:E32"/>
    <mergeCell ref="B34:E34"/>
    <mergeCell ref="B37:E37"/>
    <mergeCell ref="B38:E38"/>
    <mergeCell ref="B21:E21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8:E8"/>
    <mergeCell ref="A2:E2"/>
    <mergeCell ref="A3:E3"/>
    <mergeCell ref="A4:E4"/>
    <mergeCell ref="A5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14 - Simplificado E,DF,M</vt:lpstr>
      <vt:lpstr>'Anexo 14 - Simplificado E,DF,M'!Area_de_impressao</vt:lpstr>
    </vt:vector>
  </TitlesOfParts>
  <Company>PCRJ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Franklin</dc:creator>
  <cp:lastModifiedBy>Walter Luis Dias Leal</cp:lastModifiedBy>
  <cp:lastPrinted>2024-12-05T13:18:58Z</cp:lastPrinted>
  <dcterms:created xsi:type="dcterms:W3CDTF">2024-05-28T14:15:03Z</dcterms:created>
  <dcterms:modified xsi:type="dcterms:W3CDTF">2024-12-05T13:32:29Z</dcterms:modified>
</cp:coreProperties>
</file>