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E8760CAD-A00D-48B0-92D6-91AFDFD46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REO anexo 2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2'!$B$2:$M$320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2" i="1" l="1"/>
  <c r="K322" i="1"/>
  <c r="J322" i="1"/>
  <c r="I322" i="1"/>
  <c r="H322" i="1"/>
  <c r="G322" i="1"/>
  <c r="F322" i="1"/>
  <c r="E322" i="1"/>
  <c r="D322" i="1"/>
  <c r="C322" i="1"/>
  <c r="B7" i="1"/>
  <c r="B68" i="1" s="1"/>
  <c r="B129" i="1" s="1"/>
  <c r="B194" i="1" s="1"/>
  <c r="B261" i="1" s="1"/>
</calcChain>
</file>

<file path=xl/sharedStrings.xml><?xml version="1.0" encoding="utf-8"?>
<sst xmlns="http://schemas.openxmlformats.org/spreadsheetml/2006/main" count="372" uniqueCount="114">
  <si>
    <t>PREFEITURA DA CIDADE DO RIO DE JANEIRO</t>
  </si>
  <si>
    <t>RELATÓRIO RESUMIDO DA EXECUÇÃO ORÇAMENTÁRIA</t>
  </si>
  <si>
    <t>DEMONSTRATIVO DA EXECUÇÃO DAS DESPESAS POR FUNÇÃO SUBFUNÇÃO</t>
  </si>
  <si>
    <t>ORÇAMENTO FISCAL E DA SEGURIDADE SOCIAL</t>
  </si>
  <si>
    <t>RREO - Anexo 2 (LRF, art. 52, inciso II, alínea "c")</t>
  </si>
  <si>
    <t>Em Reais</t>
  </si>
  <si>
    <t>FUNÇÃO/SUBFUNÇÃO</t>
  </si>
  <si>
    <t>DOTAÇÃO
INICIAL</t>
  </si>
  <si>
    <t>DOTAÇÃO
ATUALIZADA
(a)</t>
  </si>
  <si>
    <t>DESPESAS EMPENHADAS</t>
  </si>
  <si>
    <t>SALDO
(c) = (a-b)</t>
  </si>
  <si>
    <t>DESPESAS LIQUIDADAS</t>
  </si>
  <si>
    <t>SALDO
(e) = (a-d)</t>
  </si>
  <si>
    <t>INSCRITAS EM
RESTOS A PAGAR
 NÃO
 PROCESSADOS
(f)</t>
  </si>
  <si>
    <t>No Bimestre</t>
  </si>
  <si>
    <t>Até o Bimestre
(b)</t>
  </si>
  <si>
    <t>%
(b/total b)</t>
  </si>
  <si>
    <t>Até o Bimestre
(d)</t>
  </si>
  <si>
    <t>%
(d/total d)</t>
  </si>
  <si>
    <t>DESPESAS (EXCETO INTRA-ORÇAMENTÁRIA) (I)</t>
  </si>
  <si>
    <t xml:space="preserve">   01 - LEGISLATIVA</t>
  </si>
  <si>
    <t xml:space="preserve">      031 - ACAO LEGISLATIVA</t>
  </si>
  <si>
    <t xml:space="preserve">      032 - CONTROLE EXTERNO</t>
  </si>
  <si>
    <t xml:space="preserve">   02 - JUDICIARIA</t>
  </si>
  <si>
    <t xml:space="preserve">      061 - ACAO JUDICIARIA</t>
  </si>
  <si>
    <t xml:space="preserve">      126 - TECNOLOGIA DA INFORMACAO</t>
  </si>
  <si>
    <t xml:space="preserve">   04 - ADMINISTRACAO</t>
  </si>
  <si>
    <t xml:space="preserve">      121 - PLANEJAMENTO E ORCAMENTO</t>
  </si>
  <si>
    <t xml:space="preserve">      122 - ADMINISTRACAO GERAL</t>
  </si>
  <si>
    <t xml:space="preserve">      123 - ADMINISTRACAO FINANCEIRA</t>
  </si>
  <si>
    <t xml:space="preserve">      127 - ORDENAMENTO TERRITORIAL</t>
  </si>
  <si>
    <t xml:space="preserve">      128 - FORMACAO DE RECURSOS HUMANOS</t>
  </si>
  <si>
    <t xml:space="preserve">      131 - COMUNICACAO SOCIAL</t>
  </si>
  <si>
    <t xml:space="preserve">      273 - PREVIDENCIA COMPLEMENTAR</t>
  </si>
  <si>
    <t xml:space="preserve">      422 - DIREITOS INDIVIDUAIS, COLETIVOS E DIFUSOS</t>
  </si>
  <si>
    <t xml:space="preserve">      451 - INFRA-ESTRUTURA URBANA</t>
  </si>
  <si>
    <t xml:space="preserve">      608 - PROMOCAO DA PRODUCAO AGROPECUARIA</t>
  </si>
  <si>
    <t xml:space="preserve">      695 - TURISMO</t>
  </si>
  <si>
    <t xml:space="preserve">      841 - REFINANCIAMENTO DA DIVIDA INTERNA</t>
  </si>
  <si>
    <t xml:space="preserve">      846 - OUTROS ENCARGOS ESPECIAIS</t>
  </si>
  <si>
    <t xml:space="preserve">   06 - SEGURANCA PUBLICA</t>
  </si>
  <si>
    <t xml:space="preserve">      181 - POLICIAMENTO</t>
  </si>
  <si>
    <t xml:space="preserve">      182 - DEFESA CIVIL</t>
  </si>
  <si>
    <t xml:space="preserve">      183 - INFORMACAO E INTELIGENCIA</t>
  </si>
  <si>
    <t xml:space="preserve">   07 - RELACOES EXTERIORES</t>
  </si>
  <si>
    <t xml:space="preserve">      211 - RELACOES DIPLOMATICAS</t>
  </si>
  <si>
    <t xml:space="preserve">   08 - ASSISTENCIA SOCIAL</t>
  </si>
  <si>
    <t xml:space="preserve">      242 - ASSISTENCIA AO PORTADOR DE DEFICIENCIA</t>
  </si>
  <si>
    <t xml:space="preserve">      243 - ASSISTENCIA A CRIANCA E AO ADOLESCENTE</t>
  </si>
  <si>
    <t xml:space="preserve">      244 - ASSISTENCIA COMUNITARIA</t>
  </si>
  <si>
    <t xml:space="preserve">      306 - ALIMENTACAO E NUTRICAO</t>
  </si>
  <si>
    <t xml:space="preserve">      845 - OUTRAS TRANSFERENCIAS</t>
  </si>
  <si>
    <t xml:space="preserve">   09 - PREVIDENCIA SOCIAL</t>
  </si>
  <si>
    <t xml:space="preserve">      272 - PREVIDENCIA DO REGIME ESTATUTARIO</t>
  </si>
  <si>
    <t>Continua 1/5</t>
  </si>
  <si>
    <t>Continuação</t>
  </si>
  <si>
    <t xml:space="preserve">   10 - SAUDE</t>
  </si>
  <si>
    <t xml:space="preserve">      125 - NORMATIZACAO E FISCALIZACAO</t>
  </si>
  <si>
    <t xml:space="preserve">      301 - ATENCAO BASICA</t>
  </si>
  <si>
    <t xml:space="preserve">      302 - ASSISTENCIA HOSPITALAR E AMBULATORIAL</t>
  </si>
  <si>
    <t xml:space="preserve">      303 - SUPORTE PROFILATICO E TERAPEUTICO</t>
  </si>
  <si>
    <t xml:space="preserve">      304 - VIGILANCIA SANITARIA</t>
  </si>
  <si>
    <t xml:space="preserve">      305 - VIGILANCIA EPIDEMIOLOGICA</t>
  </si>
  <si>
    <t xml:space="preserve">   11 - TRABALHO</t>
  </si>
  <si>
    <t xml:space="preserve">      333 - EMPREGABILIDADE</t>
  </si>
  <si>
    <t xml:space="preserve">      334 - FOMENTO AO TRABALHO</t>
  </si>
  <si>
    <t xml:space="preserve">      363 - ENSINO PROFISSIONAL</t>
  </si>
  <si>
    <t xml:space="preserve">   12 - EDUCACAO</t>
  </si>
  <si>
    <t xml:space="preserve">      361 - ENSINO FUNDAMENTAL</t>
  </si>
  <si>
    <t xml:space="preserve">      365 - EDUCACAO INFANTIL</t>
  </si>
  <si>
    <t xml:space="preserve">      366 - EDUCACAO DE JOVENS E ADULTOS</t>
  </si>
  <si>
    <t xml:space="preserve">      367 - EDUCACAO ESPECIAL</t>
  </si>
  <si>
    <t xml:space="preserve">      368 - EDUCACAO BASICA</t>
  </si>
  <si>
    <t xml:space="preserve">   13 - CULTURA</t>
  </si>
  <si>
    <t xml:space="preserve">      392 - DIFUSAO CULTURAL</t>
  </si>
  <si>
    <t xml:space="preserve">   14 - DIREITOS DA CIDADANIA</t>
  </si>
  <si>
    <t xml:space="preserve">      241 - ASSISTENCIA AO IDOSO</t>
  </si>
  <si>
    <t xml:space="preserve">      482 - HABITACAO URBANA</t>
  </si>
  <si>
    <t>Continua 2/5</t>
  </si>
  <si>
    <t xml:space="preserve">   15 - URBANISMO</t>
  </si>
  <si>
    <t xml:space="preserve">      391 - PATRIMONIO HISTORICO, ARTISTICO E ARQUEOLOGICO</t>
  </si>
  <si>
    <t xml:space="preserve">      452 - SERVICOS URBANOS</t>
  </si>
  <si>
    <t xml:space="preserve">      512 - SANEAMENTO BASICO URBANO</t>
  </si>
  <si>
    <t xml:space="preserve">      541 - PRESERVACAO E CONSERVACAO AMBIENTAL</t>
  </si>
  <si>
    <t xml:space="preserve">      543 - RECUPERACAO DE AREAS DEGRADADAS</t>
  </si>
  <si>
    <t xml:space="preserve">      691 - PROMOCAO COMERCIAL</t>
  </si>
  <si>
    <t xml:space="preserve">      812 - DESPORTO COMUNITARIO</t>
  </si>
  <si>
    <t xml:space="preserve">   16 - HABITACAO</t>
  </si>
  <si>
    <t xml:space="preserve">   17 - SANEAMENTO</t>
  </si>
  <si>
    <t xml:space="preserve">   18 - GESTAO AMBIENTAL</t>
  </si>
  <si>
    <t xml:space="preserve">      542 - CONTROLE AMBIENTAL</t>
  </si>
  <si>
    <t xml:space="preserve">   19 - CIENCIA E TECNOLOGIA</t>
  </si>
  <si>
    <t xml:space="preserve">      573 - DIFUSAO DO CONHECIMENTO CIENTIFICO E TECNOLOGICO</t>
  </si>
  <si>
    <t xml:space="preserve">   22 - INDUSTRIA</t>
  </si>
  <si>
    <t xml:space="preserve">      662 - PRODUCAO INDUSTRIAL</t>
  </si>
  <si>
    <t>Continua 3/5</t>
  </si>
  <si>
    <t xml:space="preserve">   23 - COMERCIO E SERVICOS</t>
  </si>
  <si>
    <t xml:space="preserve">      130 - ADMINISTRACAO DE CONCESSOES</t>
  </si>
  <si>
    <t xml:space="preserve">      752 - ENERGIA ELETRICA</t>
  </si>
  <si>
    <t xml:space="preserve">   26 - TRANSPORTE</t>
  </si>
  <si>
    <t xml:space="preserve">      453 - TRANSPORTES COLETIVOS URBANOS</t>
  </si>
  <si>
    <t xml:space="preserve">   27 - DESPORTO E LAZER</t>
  </si>
  <si>
    <t xml:space="preserve">   28 - ENCARGOS ESPECIAIS</t>
  </si>
  <si>
    <t xml:space="preserve">      843 - SERVICO DA DIVIDA INTERNA</t>
  </si>
  <si>
    <t xml:space="preserve">      844 - SERVICO DA DIVIDA EXTERNA</t>
  </si>
  <si>
    <t xml:space="preserve">   99 - RESERVA DE CONTIGENCIA</t>
  </si>
  <si>
    <t xml:space="preserve">      999 - RESERVA DE CONTINGENCIA</t>
  </si>
  <si>
    <t>DESPESAS INTRA-ORÇAMENTÁRIA (II)</t>
  </si>
  <si>
    <t>TOTAL (III) = (I + II)</t>
  </si>
  <si>
    <t>Continua 4/5</t>
  </si>
  <si>
    <t>FONTE: Sistema: SIAFIC CARIOCA,  Unidade Responsável: Controladoria Geral do Município, Data e hora da Emissão: 26/05/2026 14:40</t>
  </si>
  <si>
    <t>Continuação 5/5</t>
  </si>
  <si>
    <t>A coluna INSCRITAS EM RESTOS A PAGAR  NÃO  PROCESSADOS (f) poderá ser apresentada somente no último bimestre</t>
  </si>
  <si>
    <t>Posição em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</si>
</sst>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56">
    <xf numFmtId="0" fontId="0" fillId="0" borderId="0" xfId="0"/>
    <xf numFmtId="0" fontId="2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2" borderId="0" xfId="1" applyNumberFormat="1" applyFont="1" applyFill="1" applyBorder="1" applyAlignment="1">
      <alignment horizontal="right" vertical="center" wrapText="1"/>
    </xf>
    <xf numFmtId="0" fontId="3" fillId="2" borderId="0" xfId="1" applyNumberFormat="1" applyFont="1" applyFill="1" applyBorder="1" applyAlignment="1">
      <alignment horizontal="left" vertical="center" wrapText="1"/>
    </xf>
    <xf numFmtId="0" fontId="4" fillId="3" borderId="9" xfId="1" applyNumberFormat="1" applyFont="1" applyFill="1" applyBorder="1" applyAlignment="1">
      <alignment horizontal="center" vertical="center" wrapText="1"/>
    </xf>
    <xf numFmtId="0" fontId="4" fillId="2" borderId="11" xfId="1" applyNumberFormat="1" applyFont="1" applyFill="1" applyBorder="1" applyAlignment="1">
      <alignment horizontal="left" vertical="center" wrapText="1"/>
    </xf>
    <xf numFmtId="4" fontId="4" fillId="2" borderId="11" xfId="1" applyNumberFormat="1" applyFont="1" applyFill="1" applyBorder="1" applyAlignment="1">
      <alignment horizontal="right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0" fontId="3" fillId="0" borderId="11" xfId="1" applyNumberFormat="1" applyFont="1" applyFill="1" applyBorder="1" applyAlignment="1">
      <alignment vertical="center"/>
    </xf>
    <xf numFmtId="0" fontId="3" fillId="2" borderId="12" xfId="1" applyNumberFormat="1" applyFont="1" applyFill="1" applyBorder="1" applyAlignment="1">
      <alignment horizontal="left" vertical="center" wrapText="1"/>
    </xf>
    <xf numFmtId="4" fontId="3" fillId="2" borderId="12" xfId="1" applyNumberFormat="1" applyFont="1" applyFill="1" applyBorder="1" applyAlignment="1">
      <alignment horizontal="right"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0" fontId="3" fillId="0" borderId="12" xfId="1" applyNumberFormat="1" applyFont="1" applyFill="1" applyBorder="1" applyAlignment="1">
      <alignment vertical="center"/>
    </xf>
    <xf numFmtId="0" fontId="3" fillId="2" borderId="13" xfId="1" applyNumberFormat="1" applyFont="1" applyFill="1" applyBorder="1" applyAlignment="1">
      <alignment horizontal="left" vertical="center" wrapText="1"/>
    </xf>
    <xf numFmtId="4" fontId="3" fillId="2" borderId="13" xfId="1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0" fontId="3" fillId="0" borderId="13" xfId="1" applyNumberFormat="1" applyFont="1" applyFill="1" applyBorder="1" applyAlignment="1">
      <alignment vertical="center"/>
    </xf>
    <xf numFmtId="4" fontId="3" fillId="2" borderId="0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0" fontId="3" fillId="2" borderId="11" xfId="1" applyNumberFormat="1" applyFont="1" applyFill="1" applyBorder="1" applyAlignment="1">
      <alignment horizontal="left" vertical="center" wrapText="1"/>
    </xf>
    <xf numFmtId="4" fontId="3" fillId="2" borderId="11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0" fontId="4" fillId="2" borderId="14" xfId="1" applyNumberFormat="1" applyFont="1" applyFill="1" applyBorder="1" applyAlignment="1">
      <alignment horizontal="left" vertical="center" wrapText="1"/>
    </xf>
    <xf numFmtId="4" fontId="4" fillId="2" borderId="14" xfId="1" applyNumberFormat="1" applyFont="1" applyFill="1" applyBorder="1" applyAlignment="1">
      <alignment horizontal="right" vertical="center" wrapText="1"/>
    </xf>
    <xf numFmtId="164" fontId="4" fillId="2" borderId="14" xfId="1" applyNumberFormat="1" applyFont="1" applyFill="1" applyBorder="1" applyAlignment="1">
      <alignment horizontal="right" vertical="center" wrapText="1"/>
    </xf>
    <xf numFmtId="0" fontId="3" fillId="0" borderId="14" xfId="1" applyNumberFormat="1" applyFont="1" applyFill="1" applyBorder="1" applyAlignment="1">
      <alignment vertical="center"/>
    </xf>
    <xf numFmtId="0" fontId="5" fillId="2" borderId="0" xfId="1" applyNumberFormat="1" applyFont="1" applyFill="1" applyBorder="1" applyAlignment="1">
      <alignment horizontal="left" vertical="center" wrapText="1"/>
    </xf>
    <xf numFmtId="4" fontId="5" fillId="2" borderId="0" xfId="1" applyNumberFormat="1" applyFont="1" applyFill="1" applyBorder="1" applyAlignment="1">
      <alignment horizontal="right" vertical="center" wrapText="1"/>
    </xf>
    <xf numFmtId="0" fontId="5" fillId="0" borderId="0" xfId="1" applyNumberFormat="1" applyFont="1" applyFill="1" applyBorder="1" applyAlignment="1">
      <alignment vertical="center"/>
    </xf>
    <xf numFmtId="0" fontId="5" fillId="2" borderId="0" xfId="1" applyNumberFormat="1" applyFont="1" applyFill="1" applyBorder="1" applyAlignment="1">
      <alignment horizontal="right" vertical="center" wrapText="1"/>
    </xf>
    <xf numFmtId="0" fontId="6" fillId="3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right" vertical="center"/>
    </xf>
    <xf numFmtId="4" fontId="2" fillId="0" borderId="0" xfId="1" applyNumberFormat="1" applyFont="1" applyFill="1" applyBorder="1" applyAlignment="1">
      <alignment vertical="center"/>
    </xf>
    <xf numFmtId="0" fontId="3" fillId="2" borderId="0" xfId="1" applyNumberFormat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vertical="center"/>
    </xf>
    <xf numFmtId="0" fontId="5" fillId="2" borderId="0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right" vertical="center" wrapText="1"/>
    </xf>
    <xf numFmtId="0" fontId="3" fillId="2" borderId="0" xfId="1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imula&#231;&#245;es/CheckAnexosLRF_abril2026v2.xlsx" TargetMode="External"/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GF anexo 1"/>
      <sheetName val="RGF Anexo 2"/>
      <sheetName val="RGF anexo 3"/>
      <sheetName val="RGF Anexo 5"/>
      <sheetName val="RGF anexo 4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ABRIL 2026/BIMESTRE MARÇO-ABRIL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</row>
        <row r="118">
          <cell r="C118">
            <v>52421840185</v>
          </cell>
          <cell r="D118">
            <v>52854005323.050003</v>
          </cell>
          <cell r="E118">
            <v>6854474441.0799999</v>
          </cell>
          <cell r="F118">
            <v>31185206205.32</v>
          </cell>
          <cell r="G118">
            <v>21668799117.73</v>
          </cell>
          <cell r="H118">
            <v>8171757271.6599998</v>
          </cell>
          <cell r="I118">
            <v>14889855295.6</v>
          </cell>
          <cell r="J118">
            <v>37964150027.449997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22"/>
  <sheetViews>
    <sheetView tabSelected="1" view="pageBreakPreview" zoomScale="80" zoomScaleNormal="100" zoomScaleSheetLayoutView="80" workbookViewId="0">
      <selection activeCell="M12" sqref="M12"/>
    </sheetView>
  </sheetViews>
  <sheetFormatPr defaultRowHeight="12.75" x14ac:dyDescent="0.25"/>
  <cols>
    <col min="1" max="1" width="9.140625" style="2"/>
    <col min="2" max="2" width="57.5703125" style="2" customWidth="1"/>
    <col min="3" max="6" width="17.42578125" style="2" bestFit="1" customWidth="1"/>
    <col min="7" max="7" width="8.28515625" style="2" bestFit="1" customWidth="1"/>
    <col min="8" max="8" width="17.42578125" style="2" bestFit="1" customWidth="1"/>
    <col min="9" max="9" width="16.42578125" style="2" bestFit="1" customWidth="1"/>
    <col min="10" max="10" width="17.42578125" style="2" bestFit="1" customWidth="1"/>
    <col min="11" max="11" width="11.5703125" style="2" customWidth="1"/>
    <col min="12" max="12" width="17" style="2" bestFit="1" customWidth="1"/>
    <col min="13" max="13" width="18.42578125" style="2" customWidth="1"/>
    <col min="14" max="257" width="9.140625" style="2"/>
    <col min="258" max="258" width="54.5703125" style="2" customWidth="1"/>
    <col min="259" max="259" width="17" style="2" bestFit="1" customWidth="1"/>
    <col min="260" max="260" width="22" style="2" bestFit="1" customWidth="1"/>
    <col min="261" max="263" width="19" style="2" bestFit="1" customWidth="1"/>
    <col min="264" max="264" width="17" style="2" bestFit="1" customWidth="1"/>
    <col min="265" max="266" width="19" style="2" bestFit="1" customWidth="1"/>
    <col min="267" max="267" width="26" style="2" bestFit="1" customWidth="1"/>
    <col min="268" max="268" width="17" style="2" bestFit="1" customWidth="1"/>
    <col min="269" max="269" width="40" style="2" bestFit="1" customWidth="1"/>
    <col min="270" max="513" width="9.140625" style="2"/>
    <col min="514" max="514" width="54.5703125" style="2" customWidth="1"/>
    <col min="515" max="515" width="17" style="2" bestFit="1" customWidth="1"/>
    <col min="516" max="516" width="22" style="2" bestFit="1" customWidth="1"/>
    <col min="517" max="519" width="19" style="2" bestFit="1" customWidth="1"/>
    <col min="520" max="520" width="17" style="2" bestFit="1" customWidth="1"/>
    <col min="521" max="522" width="19" style="2" bestFit="1" customWidth="1"/>
    <col min="523" max="523" width="26" style="2" bestFit="1" customWidth="1"/>
    <col min="524" max="524" width="17" style="2" bestFit="1" customWidth="1"/>
    <col min="525" max="525" width="40" style="2" bestFit="1" customWidth="1"/>
    <col min="526" max="769" width="9.140625" style="2"/>
    <col min="770" max="770" width="54.5703125" style="2" customWidth="1"/>
    <col min="771" max="771" width="17" style="2" bestFit="1" customWidth="1"/>
    <col min="772" max="772" width="22" style="2" bestFit="1" customWidth="1"/>
    <col min="773" max="775" width="19" style="2" bestFit="1" customWidth="1"/>
    <col min="776" max="776" width="17" style="2" bestFit="1" customWidth="1"/>
    <col min="777" max="778" width="19" style="2" bestFit="1" customWidth="1"/>
    <col min="779" max="779" width="26" style="2" bestFit="1" customWidth="1"/>
    <col min="780" max="780" width="17" style="2" bestFit="1" customWidth="1"/>
    <col min="781" max="781" width="40" style="2" bestFit="1" customWidth="1"/>
    <col min="782" max="1025" width="9.140625" style="2"/>
    <col min="1026" max="1026" width="54.5703125" style="2" customWidth="1"/>
    <col min="1027" max="1027" width="17" style="2" bestFit="1" customWidth="1"/>
    <col min="1028" max="1028" width="22" style="2" bestFit="1" customWidth="1"/>
    <col min="1029" max="1031" width="19" style="2" bestFit="1" customWidth="1"/>
    <col min="1032" max="1032" width="17" style="2" bestFit="1" customWidth="1"/>
    <col min="1033" max="1034" width="19" style="2" bestFit="1" customWidth="1"/>
    <col min="1035" max="1035" width="26" style="2" bestFit="1" customWidth="1"/>
    <col min="1036" max="1036" width="17" style="2" bestFit="1" customWidth="1"/>
    <col min="1037" max="1037" width="40" style="2" bestFit="1" customWidth="1"/>
    <col min="1038" max="1281" width="9.140625" style="2"/>
    <col min="1282" max="1282" width="54.5703125" style="2" customWidth="1"/>
    <col min="1283" max="1283" width="17" style="2" bestFit="1" customWidth="1"/>
    <col min="1284" max="1284" width="22" style="2" bestFit="1" customWidth="1"/>
    <col min="1285" max="1287" width="19" style="2" bestFit="1" customWidth="1"/>
    <col min="1288" max="1288" width="17" style="2" bestFit="1" customWidth="1"/>
    <col min="1289" max="1290" width="19" style="2" bestFit="1" customWidth="1"/>
    <col min="1291" max="1291" width="26" style="2" bestFit="1" customWidth="1"/>
    <col min="1292" max="1292" width="17" style="2" bestFit="1" customWidth="1"/>
    <col min="1293" max="1293" width="40" style="2" bestFit="1" customWidth="1"/>
    <col min="1294" max="1537" width="9.140625" style="2"/>
    <col min="1538" max="1538" width="54.5703125" style="2" customWidth="1"/>
    <col min="1539" max="1539" width="17" style="2" bestFit="1" customWidth="1"/>
    <col min="1540" max="1540" width="22" style="2" bestFit="1" customWidth="1"/>
    <col min="1541" max="1543" width="19" style="2" bestFit="1" customWidth="1"/>
    <col min="1544" max="1544" width="17" style="2" bestFit="1" customWidth="1"/>
    <col min="1545" max="1546" width="19" style="2" bestFit="1" customWidth="1"/>
    <col min="1547" max="1547" width="26" style="2" bestFit="1" customWidth="1"/>
    <col min="1548" max="1548" width="17" style="2" bestFit="1" customWidth="1"/>
    <col min="1549" max="1549" width="40" style="2" bestFit="1" customWidth="1"/>
    <col min="1550" max="1793" width="9.140625" style="2"/>
    <col min="1794" max="1794" width="54.5703125" style="2" customWidth="1"/>
    <col min="1795" max="1795" width="17" style="2" bestFit="1" customWidth="1"/>
    <col min="1796" max="1796" width="22" style="2" bestFit="1" customWidth="1"/>
    <col min="1797" max="1799" width="19" style="2" bestFit="1" customWidth="1"/>
    <col min="1800" max="1800" width="17" style="2" bestFit="1" customWidth="1"/>
    <col min="1801" max="1802" width="19" style="2" bestFit="1" customWidth="1"/>
    <col min="1803" max="1803" width="26" style="2" bestFit="1" customWidth="1"/>
    <col min="1804" max="1804" width="17" style="2" bestFit="1" customWidth="1"/>
    <col min="1805" max="1805" width="40" style="2" bestFit="1" customWidth="1"/>
    <col min="1806" max="2049" width="9.140625" style="2"/>
    <col min="2050" max="2050" width="54.5703125" style="2" customWidth="1"/>
    <col min="2051" max="2051" width="17" style="2" bestFit="1" customWidth="1"/>
    <col min="2052" max="2052" width="22" style="2" bestFit="1" customWidth="1"/>
    <col min="2053" max="2055" width="19" style="2" bestFit="1" customWidth="1"/>
    <col min="2056" max="2056" width="17" style="2" bestFit="1" customWidth="1"/>
    <col min="2057" max="2058" width="19" style="2" bestFit="1" customWidth="1"/>
    <col min="2059" max="2059" width="26" style="2" bestFit="1" customWidth="1"/>
    <col min="2060" max="2060" width="17" style="2" bestFit="1" customWidth="1"/>
    <col min="2061" max="2061" width="40" style="2" bestFit="1" customWidth="1"/>
    <col min="2062" max="2305" width="9.140625" style="2"/>
    <col min="2306" max="2306" width="54.5703125" style="2" customWidth="1"/>
    <col min="2307" max="2307" width="17" style="2" bestFit="1" customWidth="1"/>
    <col min="2308" max="2308" width="22" style="2" bestFit="1" customWidth="1"/>
    <col min="2309" max="2311" width="19" style="2" bestFit="1" customWidth="1"/>
    <col min="2312" max="2312" width="17" style="2" bestFit="1" customWidth="1"/>
    <col min="2313" max="2314" width="19" style="2" bestFit="1" customWidth="1"/>
    <col min="2315" max="2315" width="26" style="2" bestFit="1" customWidth="1"/>
    <col min="2316" max="2316" width="17" style="2" bestFit="1" customWidth="1"/>
    <col min="2317" max="2317" width="40" style="2" bestFit="1" customWidth="1"/>
    <col min="2318" max="2561" width="9.140625" style="2"/>
    <col min="2562" max="2562" width="54.5703125" style="2" customWidth="1"/>
    <col min="2563" max="2563" width="17" style="2" bestFit="1" customWidth="1"/>
    <col min="2564" max="2564" width="22" style="2" bestFit="1" customWidth="1"/>
    <col min="2565" max="2567" width="19" style="2" bestFit="1" customWidth="1"/>
    <col min="2568" max="2568" width="17" style="2" bestFit="1" customWidth="1"/>
    <col min="2569" max="2570" width="19" style="2" bestFit="1" customWidth="1"/>
    <col min="2571" max="2571" width="26" style="2" bestFit="1" customWidth="1"/>
    <col min="2572" max="2572" width="17" style="2" bestFit="1" customWidth="1"/>
    <col min="2573" max="2573" width="40" style="2" bestFit="1" customWidth="1"/>
    <col min="2574" max="2817" width="9.140625" style="2"/>
    <col min="2818" max="2818" width="54.5703125" style="2" customWidth="1"/>
    <col min="2819" max="2819" width="17" style="2" bestFit="1" customWidth="1"/>
    <col min="2820" max="2820" width="22" style="2" bestFit="1" customWidth="1"/>
    <col min="2821" max="2823" width="19" style="2" bestFit="1" customWidth="1"/>
    <col min="2824" max="2824" width="17" style="2" bestFit="1" customWidth="1"/>
    <col min="2825" max="2826" width="19" style="2" bestFit="1" customWidth="1"/>
    <col min="2827" max="2827" width="26" style="2" bestFit="1" customWidth="1"/>
    <col min="2828" max="2828" width="17" style="2" bestFit="1" customWidth="1"/>
    <col min="2829" max="2829" width="40" style="2" bestFit="1" customWidth="1"/>
    <col min="2830" max="3073" width="9.140625" style="2"/>
    <col min="3074" max="3074" width="54.5703125" style="2" customWidth="1"/>
    <col min="3075" max="3075" width="17" style="2" bestFit="1" customWidth="1"/>
    <col min="3076" max="3076" width="22" style="2" bestFit="1" customWidth="1"/>
    <col min="3077" max="3079" width="19" style="2" bestFit="1" customWidth="1"/>
    <col min="3080" max="3080" width="17" style="2" bestFit="1" customWidth="1"/>
    <col min="3081" max="3082" width="19" style="2" bestFit="1" customWidth="1"/>
    <col min="3083" max="3083" width="26" style="2" bestFit="1" customWidth="1"/>
    <col min="3084" max="3084" width="17" style="2" bestFit="1" customWidth="1"/>
    <col min="3085" max="3085" width="40" style="2" bestFit="1" customWidth="1"/>
    <col min="3086" max="3329" width="9.140625" style="2"/>
    <col min="3330" max="3330" width="54.5703125" style="2" customWidth="1"/>
    <col min="3331" max="3331" width="17" style="2" bestFit="1" customWidth="1"/>
    <col min="3332" max="3332" width="22" style="2" bestFit="1" customWidth="1"/>
    <col min="3333" max="3335" width="19" style="2" bestFit="1" customWidth="1"/>
    <col min="3336" max="3336" width="17" style="2" bestFit="1" customWidth="1"/>
    <col min="3337" max="3338" width="19" style="2" bestFit="1" customWidth="1"/>
    <col min="3339" max="3339" width="26" style="2" bestFit="1" customWidth="1"/>
    <col min="3340" max="3340" width="17" style="2" bestFit="1" customWidth="1"/>
    <col min="3341" max="3341" width="40" style="2" bestFit="1" customWidth="1"/>
    <col min="3342" max="3585" width="9.140625" style="2"/>
    <col min="3586" max="3586" width="54.5703125" style="2" customWidth="1"/>
    <col min="3587" max="3587" width="17" style="2" bestFit="1" customWidth="1"/>
    <col min="3588" max="3588" width="22" style="2" bestFit="1" customWidth="1"/>
    <col min="3589" max="3591" width="19" style="2" bestFit="1" customWidth="1"/>
    <col min="3592" max="3592" width="17" style="2" bestFit="1" customWidth="1"/>
    <col min="3593" max="3594" width="19" style="2" bestFit="1" customWidth="1"/>
    <col min="3595" max="3595" width="26" style="2" bestFit="1" customWidth="1"/>
    <col min="3596" max="3596" width="17" style="2" bestFit="1" customWidth="1"/>
    <col min="3597" max="3597" width="40" style="2" bestFit="1" customWidth="1"/>
    <col min="3598" max="3841" width="9.140625" style="2"/>
    <col min="3842" max="3842" width="54.5703125" style="2" customWidth="1"/>
    <col min="3843" max="3843" width="17" style="2" bestFit="1" customWidth="1"/>
    <col min="3844" max="3844" width="22" style="2" bestFit="1" customWidth="1"/>
    <col min="3845" max="3847" width="19" style="2" bestFit="1" customWidth="1"/>
    <col min="3848" max="3848" width="17" style="2" bestFit="1" customWidth="1"/>
    <col min="3849" max="3850" width="19" style="2" bestFit="1" customWidth="1"/>
    <col min="3851" max="3851" width="26" style="2" bestFit="1" customWidth="1"/>
    <col min="3852" max="3852" width="17" style="2" bestFit="1" customWidth="1"/>
    <col min="3853" max="3853" width="40" style="2" bestFit="1" customWidth="1"/>
    <col min="3854" max="4097" width="9.140625" style="2"/>
    <col min="4098" max="4098" width="54.5703125" style="2" customWidth="1"/>
    <col min="4099" max="4099" width="17" style="2" bestFit="1" customWidth="1"/>
    <col min="4100" max="4100" width="22" style="2" bestFit="1" customWidth="1"/>
    <col min="4101" max="4103" width="19" style="2" bestFit="1" customWidth="1"/>
    <col min="4104" max="4104" width="17" style="2" bestFit="1" customWidth="1"/>
    <col min="4105" max="4106" width="19" style="2" bestFit="1" customWidth="1"/>
    <col min="4107" max="4107" width="26" style="2" bestFit="1" customWidth="1"/>
    <col min="4108" max="4108" width="17" style="2" bestFit="1" customWidth="1"/>
    <col min="4109" max="4109" width="40" style="2" bestFit="1" customWidth="1"/>
    <col min="4110" max="4353" width="9.140625" style="2"/>
    <col min="4354" max="4354" width="54.5703125" style="2" customWidth="1"/>
    <col min="4355" max="4355" width="17" style="2" bestFit="1" customWidth="1"/>
    <col min="4356" max="4356" width="22" style="2" bestFit="1" customWidth="1"/>
    <col min="4357" max="4359" width="19" style="2" bestFit="1" customWidth="1"/>
    <col min="4360" max="4360" width="17" style="2" bestFit="1" customWidth="1"/>
    <col min="4361" max="4362" width="19" style="2" bestFit="1" customWidth="1"/>
    <col min="4363" max="4363" width="26" style="2" bestFit="1" customWidth="1"/>
    <col min="4364" max="4364" width="17" style="2" bestFit="1" customWidth="1"/>
    <col min="4365" max="4365" width="40" style="2" bestFit="1" customWidth="1"/>
    <col min="4366" max="4609" width="9.140625" style="2"/>
    <col min="4610" max="4610" width="54.5703125" style="2" customWidth="1"/>
    <col min="4611" max="4611" width="17" style="2" bestFit="1" customWidth="1"/>
    <col min="4612" max="4612" width="22" style="2" bestFit="1" customWidth="1"/>
    <col min="4613" max="4615" width="19" style="2" bestFit="1" customWidth="1"/>
    <col min="4616" max="4616" width="17" style="2" bestFit="1" customWidth="1"/>
    <col min="4617" max="4618" width="19" style="2" bestFit="1" customWidth="1"/>
    <col min="4619" max="4619" width="26" style="2" bestFit="1" customWidth="1"/>
    <col min="4620" max="4620" width="17" style="2" bestFit="1" customWidth="1"/>
    <col min="4621" max="4621" width="40" style="2" bestFit="1" customWidth="1"/>
    <col min="4622" max="4865" width="9.140625" style="2"/>
    <col min="4866" max="4866" width="54.5703125" style="2" customWidth="1"/>
    <col min="4867" max="4867" width="17" style="2" bestFit="1" customWidth="1"/>
    <col min="4868" max="4868" width="22" style="2" bestFit="1" customWidth="1"/>
    <col min="4869" max="4871" width="19" style="2" bestFit="1" customWidth="1"/>
    <col min="4872" max="4872" width="17" style="2" bestFit="1" customWidth="1"/>
    <col min="4873" max="4874" width="19" style="2" bestFit="1" customWidth="1"/>
    <col min="4875" max="4875" width="26" style="2" bestFit="1" customWidth="1"/>
    <col min="4876" max="4876" width="17" style="2" bestFit="1" customWidth="1"/>
    <col min="4877" max="4877" width="40" style="2" bestFit="1" customWidth="1"/>
    <col min="4878" max="5121" width="9.140625" style="2"/>
    <col min="5122" max="5122" width="54.5703125" style="2" customWidth="1"/>
    <col min="5123" max="5123" width="17" style="2" bestFit="1" customWidth="1"/>
    <col min="5124" max="5124" width="22" style="2" bestFit="1" customWidth="1"/>
    <col min="5125" max="5127" width="19" style="2" bestFit="1" customWidth="1"/>
    <col min="5128" max="5128" width="17" style="2" bestFit="1" customWidth="1"/>
    <col min="5129" max="5130" width="19" style="2" bestFit="1" customWidth="1"/>
    <col min="5131" max="5131" width="26" style="2" bestFit="1" customWidth="1"/>
    <col min="5132" max="5132" width="17" style="2" bestFit="1" customWidth="1"/>
    <col min="5133" max="5133" width="40" style="2" bestFit="1" customWidth="1"/>
    <col min="5134" max="5377" width="9.140625" style="2"/>
    <col min="5378" max="5378" width="54.5703125" style="2" customWidth="1"/>
    <col min="5379" max="5379" width="17" style="2" bestFit="1" customWidth="1"/>
    <col min="5380" max="5380" width="22" style="2" bestFit="1" customWidth="1"/>
    <col min="5381" max="5383" width="19" style="2" bestFit="1" customWidth="1"/>
    <col min="5384" max="5384" width="17" style="2" bestFit="1" customWidth="1"/>
    <col min="5385" max="5386" width="19" style="2" bestFit="1" customWidth="1"/>
    <col min="5387" max="5387" width="26" style="2" bestFit="1" customWidth="1"/>
    <col min="5388" max="5388" width="17" style="2" bestFit="1" customWidth="1"/>
    <col min="5389" max="5389" width="40" style="2" bestFit="1" customWidth="1"/>
    <col min="5390" max="5633" width="9.140625" style="2"/>
    <col min="5634" max="5634" width="54.5703125" style="2" customWidth="1"/>
    <col min="5635" max="5635" width="17" style="2" bestFit="1" customWidth="1"/>
    <col min="5636" max="5636" width="22" style="2" bestFit="1" customWidth="1"/>
    <col min="5637" max="5639" width="19" style="2" bestFit="1" customWidth="1"/>
    <col min="5640" max="5640" width="17" style="2" bestFit="1" customWidth="1"/>
    <col min="5641" max="5642" width="19" style="2" bestFit="1" customWidth="1"/>
    <col min="5643" max="5643" width="26" style="2" bestFit="1" customWidth="1"/>
    <col min="5644" max="5644" width="17" style="2" bestFit="1" customWidth="1"/>
    <col min="5645" max="5645" width="40" style="2" bestFit="1" customWidth="1"/>
    <col min="5646" max="5889" width="9.140625" style="2"/>
    <col min="5890" max="5890" width="54.5703125" style="2" customWidth="1"/>
    <col min="5891" max="5891" width="17" style="2" bestFit="1" customWidth="1"/>
    <col min="5892" max="5892" width="22" style="2" bestFit="1" customWidth="1"/>
    <col min="5893" max="5895" width="19" style="2" bestFit="1" customWidth="1"/>
    <col min="5896" max="5896" width="17" style="2" bestFit="1" customWidth="1"/>
    <col min="5897" max="5898" width="19" style="2" bestFit="1" customWidth="1"/>
    <col min="5899" max="5899" width="26" style="2" bestFit="1" customWidth="1"/>
    <col min="5900" max="5900" width="17" style="2" bestFit="1" customWidth="1"/>
    <col min="5901" max="5901" width="40" style="2" bestFit="1" customWidth="1"/>
    <col min="5902" max="6145" width="9.140625" style="2"/>
    <col min="6146" max="6146" width="54.5703125" style="2" customWidth="1"/>
    <col min="6147" max="6147" width="17" style="2" bestFit="1" customWidth="1"/>
    <col min="6148" max="6148" width="22" style="2" bestFit="1" customWidth="1"/>
    <col min="6149" max="6151" width="19" style="2" bestFit="1" customWidth="1"/>
    <col min="6152" max="6152" width="17" style="2" bestFit="1" customWidth="1"/>
    <col min="6153" max="6154" width="19" style="2" bestFit="1" customWidth="1"/>
    <col min="6155" max="6155" width="26" style="2" bestFit="1" customWidth="1"/>
    <col min="6156" max="6156" width="17" style="2" bestFit="1" customWidth="1"/>
    <col min="6157" max="6157" width="40" style="2" bestFit="1" customWidth="1"/>
    <col min="6158" max="6401" width="9.140625" style="2"/>
    <col min="6402" max="6402" width="54.5703125" style="2" customWidth="1"/>
    <col min="6403" max="6403" width="17" style="2" bestFit="1" customWidth="1"/>
    <col min="6404" max="6404" width="22" style="2" bestFit="1" customWidth="1"/>
    <col min="6405" max="6407" width="19" style="2" bestFit="1" customWidth="1"/>
    <col min="6408" max="6408" width="17" style="2" bestFit="1" customWidth="1"/>
    <col min="6409" max="6410" width="19" style="2" bestFit="1" customWidth="1"/>
    <col min="6411" max="6411" width="26" style="2" bestFit="1" customWidth="1"/>
    <col min="6412" max="6412" width="17" style="2" bestFit="1" customWidth="1"/>
    <col min="6413" max="6413" width="40" style="2" bestFit="1" customWidth="1"/>
    <col min="6414" max="6657" width="9.140625" style="2"/>
    <col min="6658" max="6658" width="54.5703125" style="2" customWidth="1"/>
    <col min="6659" max="6659" width="17" style="2" bestFit="1" customWidth="1"/>
    <col min="6660" max="6660" width="22" style="2" bestFit="1" customWidth="1"/>
    <col min="6661" max="6663" width="19" style="2" bestFit="1" customWidth="1"/>
    <col min="6664" max="6664" width="17" style="2" bestFit="1" customWidth="1"/>
    <col min="6665" max="6666" width="19" style="2" bestFit="1" customWidth="1"/>
    <col min="6667" max="6667" width="26" style="2" bestFit="1" customWidth="1"/>
    <col min="6668" max="6668" width="17" style="2" bestFit="1" customWidth="1"/>
    <col min="6669" max="6669" width="40" style="2" bestFit="1" customWidth="1"/>
    <col min="6670" max="6913" width="9.140625" style="2"/>
    <col min="6914" max="6914" width="54.5703125" style="2" customWidth="1"/>
    <col min="6915" max="6915" width="17" style="2" bestFit="1" customWidth="1"/>
    <col min="6916" max="6916" width="22" style="2" bestFit="1" customWidth="1"/>
    <col min="6917" max="6919" width="19" style="2" bestFit="1" customWidth="1"/>
    <col min="6920" max="6920" width="17" style="2" bestFit="1" customWidth="1"/>
    <col min="6921" max="6922" width="19" style="2" bestFit="1" customWidth="1"/>
    <col min="6923" max="6923" width="26" style="2" bestFit="1" customWidth="1"/>
    <col min="6924" max="6924" width="17" style="2" bestFit="1" customWidth="1"/>
    <col min="6925" max="6925" width="40" style="2" bestFit="1" customWidth="1"/>
    <col min="6926" max="7169" width="9.140625" style="2"/>
    <col min="7170" max="7170" width="54.5703125" style="2" customWidth="1"/>
    <col min="7171" max="7171" width="17" style="2" bestFit="1" customWidth="1"/>
    <col min="7172" max="7172" width="22" style="2" bestFit="1" customWidth="1"/>
    <col min="7173" max="7175" width="19" style="2" bestFit="1" customWidth="1"/>
    <col min="7176" max="7176" width="17" style="2" bestFit="1" customWidth="1"/>
    <col min="7177" max="7178" width="19" style="2" bestFit="1" customWidth="1"/>
    <col min="7179" max="7179" width="26" style="2" bestFit="1" customWidth="1"/>
    <col min="7180" max="7180" width="17" style="2" bestFit="1" customWidth="1"/>
    <col min="7181" max="7181" width="40" style="2" bestFit="1" customWidth="1"/>
    <col min="7182" max="7425" width="9.140625" style="2"/>
    <col min="7426" max="7426" width="54.5703125" style="2" customWidth="1"/>
    <col min="7427" max="7427" width="17" style="2" bestFit="1" customWidth="1"/>
    <col min="7428" max="7428" width="22" style="2" bestFit="1" customWidth="1"/>
    <col min="7429" max="7431" width="19" style="2" bestFit="1" customWidth="1"/>
    <col min="7432" max="7432" width="17" style="2" bestFit="1" customWidth="1"/>
    <col min="7433" max="7434" width="19" style="2" bestFit="1" customWidth="1"/>
    <col min="7435" max="7435" width="26" style="2" bestFit="1" customWidth="1"/>
    <col min="7436" max="7436" width="17" style="2" bestFit="1" customWidth="1"/>
    <col min="7437" max="7437" width="40" style="2" bestFit="1" customWidth="1"/>
    <col min="7438" max="7681" width="9.140625" style="2"/>
    <col min="7682" max="7682" width="54.5703125" style="2" customWidth="1"/>
    <col min="7683" max="7683" width="17" style="2" bestFit="1" customWidth="1"/>
    <col min="7684" max="7684" width="22" style="2" bestFit="1" customWidth="1"/>
    <col min="7685" max="7687" width="19" style="2" bestFit="1" customWidth="1"/>
    <col min="7688" max="7688" width="17" style="2" bestFit="1" customWidth="1"/>
    <col min="7689" max="7690" width="19" style="2" bestFit="1" customWidth="1"/>
    <col min="7691" max="7691" width="26" style="2" bestFit="1" customWidth="1"/>
    <col min="7692" max="7692" width="17" style="2" bestFit="1" customWidth="1"/>
    <col min="7693" max="7693" width="40" style="2" bestFit="1" customWidth="1"/>
    <col min="7694" max="7937" width="9.140625" style="2"/>
    <col min="7938" max="7938" width="54.5703125" style="2" customWidth="1"/>
    <col min="7939" max="7939" width="17" style="2" bestFit="1" customWidth="1"/>
    <col min="7940" max="7940" width="22" style="2" bestFit="1" customWidth="1"/>
    <col min="7941" max="7943" width="19" style="2" bestFit="1" customWidth="1"/>
    <col min="7944" max="7944" width="17" style="2" bestFit="1" customWidth="1"/>
    <col min="7945" max="7946" width="19" style="2" bestFit="1" customWidth="1"/>
    <col min="7947" max="7947" width="26" style="2" bestFit="1" customWidth="1"/>
    <col min="7948" max="7948" width="17" style="2" bestFit="1" customWidth="1"/>
    <col min="7949" max="7949" width="40" style="2" bestFit="1" customWidth="1"/>
    <col min="7950" max="8193" width="9.140625" style="2"/>
    <col min="8194" max="8194" width="54.5703125" style="2" customWidth="1"/>
    <col min="8195" max="8195" width="17" style="2" bestFit="1" customWidth="1"/>
    <col min="8196" max="8196" width="22" style="2" bestFit="1" customWidth="1"/>
    <col min="8197" max="8199" width="19" style="2" bestFit="1" customWidth="1"/>
    <col min="8200" max="8200" width="17" style="2" bestFit="1" customWidth="1"/>
    <col min="8201" max="8202" width="19" style="2" bestFit="1" customWidth="1"/>
    <col min="8203" max="8203" width="26" style="2" bestFit="1" customWidth="1"/>
    <col min="8204" max="8204" width="17" style="2" bestFit="1" customWidth="1"/>
    <col min="8205" max="8205" width="40" style="2" bestFit="1" customWidth="1"/>
    <col min="8206" max="8449" width="9.140625" style="2"/>
    <col min="8450" max="8450" width="54.5703125" style="2" customWidth="1"/>
    <col min="8451" max="8451" width="17" style="2" bestFit="1" customWidth="1"/>
    <col min="8452" max="8452" width="22" style="2" bestFit="1" customWidth="1"/>
    <col min="8453" max="8455" width="19" style="2" bestFit="1" customWidth="1"/>
    <col min="8456" max="8456" width="17" style="2" bestFit="1" customWidth="1"/>
    <col min="8457" max="8458" width="19" style="2" bestFit="1" customWidth="1"/>
    <col min="8459" max="8459" width="26" style="2" bestFit="1" customWidth="1"/>
    <col min="8460" max="8460" width="17" style="2" bestFit="1" customWidth="1"/>
    <col min="8461" max="8461" width="40" style="2" bestFit="1" customWidth="1"/>
    <col min="8462" max="8705" width="9.140625" style="2"/>
    <col min="8706" max="8706" width="54.5703125" style="2" customWidth="1"/>
    <col min="8707" max="8707" width="17" style="2" bestFit="1" customWidth="1"/>
    <col min="8708" max="8708" width="22" style="2" bestFit="1" customWidth="1"/>
    <col min="8709" max="8711" width="19" style="2" bestFit="1" customWidth="1"/>
    <col min="8712" max="8712" width="17" style="2" bestFit="1" customWidth="1"/>
    <col min="8713" max="8714" width="19" style="2" bestFit="1" customWidth="1"/>
    <col min="8715" max="8715" width="26" style="2" bestFit="1" customWidth="1"/>
    <col min="8716" max="8716" width="17" style="2" bestFit="1" customWidth="1"/>
    <col min="8717" max="8717" width="40" style="2" bestFit="1" customWidth="1"/>
    <col min="8718" max="8961" width="9.140625" style="2"/>
    <col min="8962" max="8962" width="54.5703125" style="2" customWidth="1"/>
    <col min="8963" max="8963" width="17" style="2" bestFit="1" customWidth="1"/>
    <col min="8964" max="8964" width="22" style="2" bestFit="1" customWidth="1"/>
    <col min="8965" max="8967" width="19" style="2" bestFit="1" customWidth="1"/>
    <col min="8968" max="8968" width="17" style="2" bestFit="1" customWidth="1"/>
    <col min="8969" max="8970" width="19" style="2" bestFit="1" customWidth="1"/>
    <col min="8971" max="8971" width="26" style="2" bestFit="1" customWidth="1"/>
    <col min="8972" max="8972" width="17" style="2" bestFit="1" customWidth="1"/>
    <col min="8973" max="8973" width="40" style="2" bestFit="1" customWidth="1"/>
    <col min="8974" max="9217" width="9.140625" style="2"/>
    <col min="9218" max="9218" width="54.5703125" style="2" customWidth="1"/>
    <col min="9219" max="9219" width="17" style="2" bestFit="1" customWidth="1"/>
    <col min="9220" max="9220" width="22" style="2" bestFit="1" customWidth="1"/>
    <col min="9221" max="9223" width="19" style="2" bestFit="1" customWidth="1"/>
    <col min="9224" max="9224" width="17" style="2" bestFit="1" customWidth="1"/>
    <col min="9225" max="9226" width="19" style="2" bestFit="1" customWidth="1"/>
    <col min="9227" max="9227" width="26" style="2" bestFit="1" customWidth="1"/>
    <col min="9228" max="9228" width="17" style="2" bestFit="1" customWidth="1"/>
    <col min="9229" max="9229" width="40" style="2" bestFit="1" customWidth="1"/>
    <col min="9230" max="9473" width="9.140625" style="2"/>
    <col min="9474" max="9474" width="54.5703125" style="2" customWidth="1"/>
    <col min="9475" max="9475" width="17" style="2" bestFit="1" customWidth="1"/>
    <col min="9476" max="9476" width="22" style="2" bestFit="1" customWidth="1"/>
    <col min="9477" max="9479" width="19" style="2" bestFit="1" customWidth="1"/>
    <col min="9480" max="9480" width="17" style="2" bestFit="1" customWidth="1"/>
    <col min="9481" max="9482" width="19" style="2" bestFit="1" customWidth="1"/>
    <col min="9483" max="9483" width="26" style="2" bestFit="1" customWidth="1"/>
    <col min="9484" max="9484" width="17" style="2" bestFit="1" customWidth="1"/>
    <col min="9485" max="9485" width="40" style="2" bestFit="1" customWidth="1"/>
    <col min="9486" max="9729" width="9.140625" style="2"/>
    <col min="9730" max="9730" width="54.5703125" style="2" customWidth="1"/>
    <col min="9731" max="9731" width="17" style="2" bestFit="1" customWidth="1"/>
    <col min="9732" max="9732" width="22" style="2" bestFit="1" customWidth="1"/>
    <col min="9733" max="9735" width="19" style="2" bestFit="1" customWidth="1"/>
    <col min="9736" max="9736" width="17" style="2" bestFit="1" customWidth="1"/>
    <col min="9737" max="9738" width="19" style="2" bestFit="1" customWidth="1"/>
    <col min="9739" max="9739" width="26" style="2" bestFit="1" customWidth="1"/>
    <col min="9740" max="9740" width="17" style="2" bestFit="1" customWidth="1"/>
    <col min="9741" max="9741" width="40" style="2" bestFit="1" customWidth="1"/>
    <col min="9742" max="9985" width="9.140625" style="2"/>
    <col min="9986" max="9986" width="54.5703125" style="2" customWidth="1"/>
    <col min="9987" max="9987" width="17" style="2" bestFit="1" customWidth="1"/>
    <col min="9988" max="9988" width="22" style="2" bestFit="1" customWidth="1"/>
    <col min="9989" max="9991" width="19" style="2" bestFit="1" customWidth="1"/>
    <col min="9992" max="9992" width="17" style="2" bestFit="1" customWidth="1"/>
    <col min="9993" max="9994" width="19" style="2" bestFit="1" customWidth="1"/>
    <col min="9995" max="9995" width="26" style="2" bestFit="1" customWidth="1"/>
    <col min="9996" max="9996" width="17" style="2" bestFit="1" customWidth="1"/>
    <col min="9997" max="9997" width="40" style="2" bestFit="1" customWidth="1"/>
    <col min="9998" max="10241" width="9.140625" style="2"/>
    <col min="10242" max="10242" width="54.5703125" style="2" customWidth="1"/>
    <col min="10243" max="10243" width="17" style="2" bestFit="1" customWidth="1"/>
    <col min="10244" max="10244" width="22" style="2" bestFit="1" customWidth="1"/>
    <col min="10245" max="10247" width="19" style="2" bestFit="1" customWidth="1"/>
    <col min="10248" max="10248" width="17" style="2" bestFit="1" customWidth="1"/>
    <col min="10249" max="10250" width="19" style="2" bestFit="1" customWidth="1"/>
    <col min="10251" max="10251" width="26" style="2" bestFit="1" customWidth="1"/>
    <col min="10252" max="10252" width="17" style="2" bestFit="1" customWidth="1"/>
    <col min="10253" max="10253" width="40" style="2" bestFit="1" customWidth="1"/>
    <col min="10254" max="10497" width="9.140625" style="2"/>
    <col min="10498" max="10498" width="54.5703125" style="2" customWidth="1"/>
    <col min="10499" max="10499" width="17" style="2" bestFit="1" customWidth="1"/>
    <col min="10500" max="10500" width="22" style="2" bestFit="1" customWidth="1"/>
    <col min="10501" max="10503" width="19" style="2" bestFit="1" customWidth="1"/>
    <col min="10504" max="10504" width="17" style="2" bestFit="1" customWidth="1"/>
    <col min="10505" max="10506" width="19" style="2" bestFit="1" customWidth="1"/>
    <col min="10507" max="10507" width="26" style="2" bestFit="1" customWidth="1"/>
    <col min="10508" max="10508" width="17" style="2" bestFit="1" customWidth="1"/>
    <col min="10509" max="10509" width="40" style="2" bestFit="1" customWidth="1"/>
    <col min="10510" max="10753" width="9.140625" style="2"/>
    <col min="10754" max="10754" width="54.5703125" style="2" customWidth="1"/>
    <col min="10755" max="10755" width="17" style="2" bestFit="1" customWidth="1"/>
    <col min="10756" max="10756" width="22" style="2" bestFit="1" customWidth="1"/>
    <col min="10757" max="10759" width="19" style="2" bestFit="1" customWidth="1"/>
    <col min="10760" max="10760" width="17" style="2" bestFit="1" customWidth="1"/>
    <col min="10761" max="10762" width="19" style="2" bestFit="1" customWidth="1"/>
    <col min="10763" max="10763" width="26" style="2" bestFit="1" customWidth="1"/>
    <col min="10764" max="10764" width="17" style="2" bestFit="1" customWidth="1"/>
    <col min="10765" max="10765" width="40" style="2" bestFit="1" customWidth="1"/>
    <col min="10766" max="11009" width="9.140625" style="2"/>
    <col min="11010" max="11010" width="54.5703125" style="2" customWidth="1"/>
    <col min="11011" max="11011" width="17" style="2" bestFit="1" customWidth="1"/>
    <col min="11012" max="11012" width="22" style="2" bestFit="1" customWidth="1"/>
    <col min="11013" max="11015" width="19" style="2" bestFit="1" customWidth="1"/>
    <col min="11016" max="11016" width="17" style="2" bestFit="1" customWidth="1"/>
    <col min="11017" max="11018" width="19" style="2" bestFit="1" customWidth="1"/>
    <col min="11019" max="11019" width="26" style="2" bestFit="1" customWidth="1"/>
    <col min="11020" max="11020" width="17" style="2" bestFit="1" customWidth="1"/>
    <col min="11021" max="11021" width="40" style="2" bestFit="1" customWidth="1"/>
    <col min="11022" max="11265" width="9.140625" style="2"/>
    <col min="11266" max="11266" width="54.5703125" style="2" customWidth="1"/>
    <col min="11267" max="11267" width="17" style="2" bestFit="1" customWidth="1"/>
    <col min="11268" max="11268" width="22" style="2" bestFit="1" customWidth="1"/>
    <col min="11269" max="11271" width="19" style="2" bestFit="1" customWidth="1"/>
    <col min="11272" max="11272" width="17" style="2" bestFit="1" customWidth="1"/>
    <col min="11273" max="11274" width="19" style="2" bestFit="1" customWidth="1"/>
    <col min="11275" max="11275" width="26" style="2" bestFit="1" customWidth="1"/>
    <col min="11276" max="11276" width="17" style="2" bestFit="1" customWidth="1"/>
    <col min="11277" max="11277" width="40" style="2" bestFit="1" customWidth="1"/>
    <col min="11278" max="11521" width="9.140625" style="2"/>
    <col min="11522" max="11522" width="54.5703125" style="2" customWidth="1"/>
    <col min="11523" max="11523" width="17" style="2" bestFit="1" customWidth="1"/>
    <col min="11524" max="11524" width="22" style="2" bestFit="1" customWidth="1"/>
    <col min="11525" max="11527" width="19" style="2" bestFit="1" customWidth="1"/>
    <col min="11528" max="11528" width="17" style="2" bestFit="1" customWidth="1"/>
    <col min="11529" max="11530" width="19" style="2" bestFit="1" customWidth="1"/>
    <col min="11531" max="11531" width="26" style="2" bestFit="1" customWidth="1"/>
    <col min="11532" max="11532" width="17" style="2" bestFit="1" customWidth="1"/>
    <col min="11533" max="11533" width="40" style="2" bestFit="1" customWidth="1"/>
    <col min="11534" max="11777" width="9.140625" style="2"/>
    <col min="11778" max="11778" width="54.5703125" style="2" customWidth="1"/>
    <col min="11779" max="11779" width="17" style="2" bestFit="1" customWidth="1"/>
    <col min="11780" max="11780" width="22" style="2" bestFit="1" customWidth="1"/>
    <col min="11781" max="11783" width="19" style="2" bestFit="1" customWidth="1"/>
    <col min="11784" max="11784" width="17" style="2" bestFit="1" customWidth="1"/>
    <col min="11785" max="11786" width="19" style="2" bestFit="1" customWidth="1"/>
    <col min="11787" max="11787" width="26" style="2" bestFit="1" customWidth="1"/>
    <col min="11788" max="11788" width="17" style="2" bestFit="1" customWidth="1"/>
    <col min="11789" max="11789" width="40" style="2" bestFit="1" customWidth="1"/>
    <col min="11790" max="12033" width="9.140625" style="2"/>
    <col min="12034" max="12034" width="54.5703125" style="2" customWidth="1"/>
    <col min="12035" max="12035" width="17" style="2" bestFit="1" customWidth="1"/>
    <col min="12036" max="12036" width="22" style="2" bestFit="1" customWidth="1"/>
    <col min="12037" max="12039" width="19" style="2" bestFit="1" customWidth="1"/>
    <col min="12040" max="12040" width="17" style="2" bestFit="1" customWidth="1"/>
    <col min="12041" max="12042" width="19" style="2" bestFit="1" customWidth="1"/>
    <col min="12043" max="12043" width="26" style="2" bestFit="1" customWidth="1"/>
    <col min="12044" max="12044" width="17" style="2" bestFit="1" customWidth="1"/>
    <col min="12045" max="12045" width="40" style="2" bestFit="1" customWidth="1"/>
    <col min="12046" max="12289" width="9.140625" style="2"/>
    <col min="12290" max="12290" width="54.5703125" style="2" customWidth="1"/>
    <col min="12291" max="12291" width="17" style="2" bestFit="1" customWidth="1"/>
    <col min="12292" max="12292" width="22" style="2" bestFit="1" customWidth="1"/>
    <col min="12293" max="12295" width="19" style="2" bestFit="1" customWidth="1"/>
    <col min="12296" max="12296" width="17" style="2" bestFit="1" customWidth="1"/>
    <col min="12297" max="12298" width="19" style="2" bestFit="1" customWidth="1"/>
    <col min="12299" max="12299" width="26" style="2" bestFit="1" customWidth="1"/>
    <col min="12300" max="12300" width="17" style="2" bestFit="1" customWidth="1"/>
    <col min="12301" max="12301" width="40" style="2" bestFit="1" customWidth="1"/>
    <col min="12302" max="12545" width="9.140625" style="2"/>
    <col min="12546" max="12546" width="54.5703125" style="2" customWidth="1"/>
    <col min="12547" max="12547" width="17" style="2" bestFit="1" customWidth="1"/>
    <col min="12548" max="12548" width="22" style="2" bestFit="1" customWidth="1"/>
    <col min="12549" max="12551" width="19" style="2" bestFit="1" customWidth="1"/>
    <col min="12552" max="12552" width="17" style="2" bestFit="1" customWidth="1"/>
    <col min="12553" max="12554" width="19" style="2" bestFit="1" customWidth="1"/>
    <col min="12555" max="12555" width="26" style="2" bestFit="1" customWidth="1"/>
    <col min="12556" max="12556" width="17" style="2" bestFit="1" customWidth="1"/>
    <col min="12557" max="12557" width="40" style="2" bestFit="1" customWidth="1"/>
    <col min="12558" max="12801" width="9.140625" style="2"/>
    <col min="12802" max="12802" width="54.5703125" style="2" customWidth="1"/>
    <col min="12803" max="12803" width="17" style="2" bestFit="1" customWidth="1"/>
    <col min="12804" max="12804" width="22" style="2" bestFit="1" customWidth="1"/>
    <col min="12805" max="12807" width="19" style="2" bestFit="1" customWidth="1"/>
    <col min="12808" max="12808" width="17" style="2" bestFit="1" customWidth="1"/>
    <col min="12809" max="12810" width="19" style="2" bestFit="1" customWidth="1"/>
    <col min="12811" max="12811" width="26" style="2" bestFit="1" customWidth="1"/>
    <col min="12812" max="12812" width="17" style="2" bestFit="1" customWidth="1"/>
    <col min="12813" max="12813" width="40" style="2" bestFit="1" customWidth="1"/>
    <col min="12814" max="13057" width="9.140625" style="2"/>
    <col min="13058" max="13058" width="54.5703125" style="2" customWidth="1"/>
    <col min="13059" max="13059" width="17" style="2" bestFit="1" customWidth="1"/>
    <col min="13060" max="13060" width="22" style="2" bestFit="1" customWidth="1"/>
    <col min="13061" max="13063" width="19" style="2" bestFit="1" customWidth="1"/>
    <col min="13064" max="13064" width="17" style="2" bestFit="1" customWidth="1"/>
    <col min="13065" max="13066" width="19" style="2" bestFit="1" customWidth="1"/>
    <col min="13067" max="13067" width="26" style="2" bestFit="1" customWidth="1"/>
    <col min="13068" max="13068" width="17" style="2" bestFit="1" customWidth="1"/>
    <col min="13069" max="13069" width="40" style="2" bestFit="1" customWidth="1"/>
    <col min="13070" max="13313" width="9.140625" style="2"/>
    <col min="13314" max="13314" width="54.5703125" style="2" customWidth="1"/>
    <col min="13315" max="13315" width="17" style="2" bestFit="1" customWidth="1"/>
    <col min="13316" max="13316" width="22" style="2" bestFit="1" customWidth="1"/>
    <col min="13317" max="13319" width="19" style="2" bestFit="1" customWidth="1"/>
    <col min="13320" max="13320" width="17" style="2" bestFit="1" customWidth="1"/>
    <col min="13321" max="13322" width="19" style="2" bestFit="1" customWidth="1"/>
    <col min="13323" max="13323" width="26" style="2" bestFit="1" customWidth="1"/>
    <col min="13324" max="13324" width="17" style="2" bestFit="1" customWidth="1"/>
    <col min="13325" max="13325" width="40" style="2" bestFit="1" customWidth="1"/>
    <col min="13326" max="13569" width="9.140625" style="2"/>
    <col min="13570" max="13570" width="54.5703125" style="2" customWidth="1"/>
    <col min="13571" max="13571" width="17" style="2" bestFit="1" customWidth="1"/>
    <col min="13572" max="13572" width="22" style="2" bestFit="1" customWidth="1"/>
    <col min="13573" max="13575" width="19" style="2" bestFit="1" customWidth="1"/>
    <col min="13576" max="13576" width="17" style="2" bestFit="1" customWidth="1"/>
    <col min="13577" max="13578" width="19" style="2" bestFit="1" customWidth="1"/>
    <col min="13579" max="13579" width="26" style="2" bestFit="1" customWidth="1"/>
    <col min="13580" max="13580" width="17" style="2" bestFit="1" customWidth="1"/>
    <col min="13581" max="13581" width="40" style="2" bestFit="1" customWidth="1"/>
    <col min="13582" max="13825" width="9.140625" style="2"/>
    <col min="13826" max="13826" width="54.5703125" style="2" customWidth="1"/>
    <col min="13827" max="13827" width="17" style="2" bestFit="1" customWidth="1"/>
    <col min="13828" max="13828" width="22" style="2" bestFit="1" customWidth="1"/>
    <col min="13829" max="13831" width="19" style="2" bestFit="1" customWidth="1"/>
    <col min="13832" max="13832" width="17" style="2" bestFit="1" customWidth="1"/>
    <col min="13833" max="13834" width="19" style="2" bestFit="1" customWidth="1"/>
    <col min="13835" max="13835" width="26" style="2" bestFit="1" customWidth="1"/>
    <col min="13836" max="13836" width="17" style="2" bestFit="1" customWidth="1"/>
    <col min="13837" max="13837" width="40" style="2" bestFit="1" customWidth="1"/>
    <col min="13838" max="14081" width="9.140625" style="2"/>
    <col min="14082" max="14082" width="54.5703125" style="2" customWidth="1"/>
    <col min="14083" max="14083" width="17" style="2" bestFit="1" customWidth="1"/>
    <col min="14084" max="14084" width="22" style="2" bestFit="1" customWidth="1"/>
    <col min="14085" max="14087" width="19" style="2" bestFit="1" customWidth="1"/>
    <col min="14088" max="14088" width="17" style="2" bestFit="1" customWidth="1"/>
    <col min="14089" max="14090" width="19" style="2" bestFit="1" customWidth="1"/>
    <col min="14091" max="14091" width="26" style="2" bestFit="1" customWidth="1"/>
    <col min="14092" max="14092" width="17" style="2" bestFit="1" customWidth="1"/>
    <col min="14093" max="14093" width="40" style="2" bestFit="1" customWidth="1"/>
    <col min="14094" max="14337" width="9.140625" style="2"/>
    <col min="14338" max="14338" width="54.5703125" style="2" customWidth="1"/>
    <col min="14339" max="14339" width="17" style="2" bestFit="1" customWidth="1"/>
    <col min="14340" max="14340" width="22" style="2" bestFit="1" customWidth="1"/>
    <col min="14341" max="14343" width="19" style="2" bestFit="1" customWidth="1"/>
    <col min="14344" max="14344" width="17" style="2" bestFit="1" customWidth="1"/>
    <col min="14345" max="14346" width="19" style="2" bestFit="1" customWidth="1"/>
    <col min="14347" max="14347" width="26" style="2" bestFit="1" customWidth="1"/>
    <col min="14348" max="14348" width="17" style="2" bestFit="1" customWidth="1"/>
    <col min="14349" max="14349" width="40" style="2" bestFit="1" customWidth="1"/>
    <col min="14350" max="14593" width="9.140625" style="2"/>
    <col min="14594" max="14594" width="54.5703125" style="2" customWidth="1"/>
    <col min="14595" max="14595" width="17" style="2" bestFit="1" customWidth="1"/>
    <col min="14596" max="14596" width="22" style="2" bestFit="1" customWidth="1"/>
    <col min="14597" max="14599" width="19" style="2" bestFit="1" customWidth="1"/>
    <col min="14600" max="14600" width="17" style="2" bestFit="1" customWidth="1"/>
    <col min="14601" max="14602" width="19" style="2" bestFit="1" customWidth="1"/>
    <col min="14603" max="14603" width="26" style="2" bestFit="1" customWidth="1"/>
    <col min="14604" max="14604" width="17" style="2" bestFit="1" customWidth="1"/>
    <col min="14605" max="14605" width="40" style="2" bestFit="1" customWidth="1"/>
    <col min="14606" max="14849" width="9.140625" style="2"/>
    <col min="14850" max="14850" width="54.5703125" style="2" customWidth="1"/>
    <col min="14851" max="14851" width="17" style="2" bestFit="1" customWidth="1"/>
    <col min="14852" max="14852" width="22" style="2" bestFit="1" customWidth="1"/>
    <col min="14853" max="14855" width="19" style="2" bestFit="1" customWidth="1"/>
    <col min="14856" max="14856" width="17" style="2" bestFit="1" customWidth="1"/>
    <col min="14857" max="14858" width="19" style="2" bestFit="1" customWidth="1"/>
    <col min="14859" max="14859" width="26" style="2" bestFit="1" customWidth="1"/>
    <col min="14860" max="14860" width="17" style="2" bestFit="1" customWidth="1"/>
    <col min="14861" max="14861" width="40" style="2" bestFit="1" customWidth="1"/>
    <col min="14862" max="15105" width="9.140625" style="2"/>
    <col min="15106" max="15106" width="54.5703125" style="2" customWidth="1"/>
    <col min="15107" max="15107" width="17" style="2" bestFit="1" customWidth="1"/>
    <col min="15108" max="15108" width="22" style="2" bestFit="1" customWidth="1"/>
    <col min="15109" max="15111" width="19" style="2" bestFit="1" customWidth="1"/>
    <col min="15112" max="15112" width="17" style="2" bestFit="1" customWidth="1"/>
    <col min="15113" max="15114" width="19" style="2" bestFit="1" customWidth="1"/>
    <col min="15115" max="15115" width="26" style="2" bestFit="1" customWidth="1"/>
    <col min="15116" max="15116" width="17" style="2" bestFit="1" customWidth="1"/>
    <col min="15117" max="15117" width="40" style="2" bestFit="1" customWidth="1"/>
    <col min="15118" max="15361" width="9.140625" style="2"/>
    <col min="15362" max="15362" width="54.5703125" style="2" customWidth="1"/>
    <col min="15363" max="15363" width="17" style="2" bestFit="1" customWidth="1"/>
    <col min="15364" max="15364" width="22" style="2" bestFit="1" customWidth="1"/>
    <col min="15365" max="15367" width="19" style="2" bestFit="1" customWidth="1"/>
    <col min="15368" max="15368" width="17" style="2" bestFit="1" customWidth="1"/>
    <col min="15369" max="15370" width="19" style="2" bestFit="1" customWidth="1"/>
    <col min="15371" max="15371" width="26" style="2" bestFit="1" customWidth="1"/>
    <col min="15372" max="15372" width="17" style="2" bestFit="1" customWidth="1"/>
    <col min="15373" max="15373" width="40" style="2" bestFit="1" customWidth="1"/>
    <col min="15374" max="15617" width="9.140625" style="2"/>
    <col min="15618" max="15618" width="54.5703125" style="2" customWidth="1"/>
    <col min="15619" max="15619" width="17" style="2" bestFit="1" customWidth="1"/>
    <col min="15620" max="15620" width="22" style="2" bestFit="1" customWidth="1"/>
    <col min="15621" max="15623" width="19" style="2" bestFit="1" customWidth="1"/>
    <col min="15624" max="15624" width="17" style="2" bestFit="1" customWidth="1"/>
    <col min="15625" max="15626" width="19" style="2" bestFit="1" customWidth="1"/>
    <col min="15627" max="15627" width="26" style="2" bestFit="1" customWidth="1"/>
    <col min="15628" max="15628" width="17" style="2" bestFit="1" customWidth="1"/>
    <col min="15629" max="15629" width="40" style="2" bestFit="1" customWidth="1"/>
    <col min="15630" max="15873" width="9.140625" style="2"/>
    <col min="15874" max="15874" width="54.5703125" style="2" customWidth="1"/>
    <col min="15875" max="15875" width="17" style="2" bestFit="1" customWidth="1"/>
    <col min="15876" max="15876" width="22" style="2" bestFit="1" customWidth="1"/>
    <col min="15877" max="15879" width="19" style="2" bestFit="1" customWidth="1"/>
    <col min="15880" max="15880" width="17" style="2" bestFit="1" customWidth="1"/>
    <col min="15881" max="15882" width="19" style="2" bestFit="1" customWidth="1"/>
    <col min="15883" max="15883" width="26" style="2" bestFit="1" customWidth="1"/>
    <col min="15884" max="15884" width="17" style="2" bestFit="1" customWidth="1"/>
    <col min="15885" max="15885" width="40" style="2" bestFit="1" customWidth="1"/>
    <col min="15886" max="16129" width="9.140625" style="2"/>
    <col min="16130" max="16130" width="54.5703125" style="2" customWidth="1"/>
    <col min="16131" max="16131" width="17" style="2" bestFit="1" customWidth="1"/>
    <col min="16132" max="16132" width="22" style="2" bestFit="1" customWidth="1"/>
    <col min="16133" max="16135" width="19" style="2" bestFit="1" customWidth="1"/>
    <col min="16136" max="16136" width="17" style="2" bestFit="1" customWidth="1"/>
    <col min="16137" max="16138" width="19" style="2" bestFit="1" customWidth="1"/>
    <col min="16139" max="16139" width="26" style="2" bestFit="1" customWidth="1"/>
    <col min="16140" max="16140" width="17" style="2" bestFit="1" customWidth="1"/>
    <col min="16141" max="16141" width="40" style="2" bestFit="1" customWidth="1"/>
    <col min="16142" max="16384" width="9.140625" style="2"/>
  </cols>
  <sheetData>
    <row r="1" spans="2:13" x14ac:dyDescent="0.25">
      <c r="B1" s="1" t="s">
        <v>113</v>
      </c>
    </row>
    <row r="2" spans="2:13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3" x14ac:dyDescent="0.25">
      <c r="B3" s="54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4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ht="12.75" customHeight="1" x14ac:dyDescent="0.25">
      <c r="B5" s="55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x14ac:dyDescent="0.25">
      <c r="B6" s="54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3" x14ac:dyDescent="0.25">
      <c r="B7" s="54" t="str">
        <f>'[1]RREO anexo 1'!B7:L7</f>
        <v>JANEIRO A ABRIL 2026/BIMESTRE MARÇO-ABRIL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2:13" x14ac:dyDescent="0.25">
      <c r="K8" s="44"/>
      <c r="L8" s="36"/>
      <c r="M8" s="36"/>
    </row>
    <row r="9" spans="2:13" x14ac:dyDescent="0.25">
      <c r="B9" s="35" t="s">
        <v>4</v>
      </c>
      <c r="C9" s="36"/>
      <c r="D9" s="36"/>
      <c r="E9" s="36"/>
      <c r="F9" s="36"/>
      <c r="G9" s="36"/>
      <c r="H9" s="36"/>
      <c r="I9" s="36"/>
      <c r="J9" s="36"/>
      <c r="M9" s="3" t="s">
        <v>5</v>
      </c>
    </row>
    <row r="10" spans="2:13" ht="24.75" customHeight="1" x14ac:dyDescent="0.25">
      <c r="B10" s="45" t="s">
        <v>6</v>
      </c>
      <c r="C10" s="47" t="s">
        <v>7</v>
      </c>
      <c r="D10" s="47" t="s">
        <v>8</v>
      </c>
      <c r="E10" s="49" t="s">
        <v>9</v>
      </c>
      <c r="F10" s="50"/>
      <c r="G10" s="51"/>
      <c r="H10" s="47" t="s">
        <v>10</v>
      </c>
      <c r="I10" s="49" t="s">
        <v>11</v>
      </c>
      <c r="J10" s="50"/>
      <c r="K10" s="51"/>
      <c r="L10" s="47" t="s">
        <v>12</v>
      </c>
      <c r="M10" s="52" t="s">
        <v>13</v>
      </c>
    </row>
    <row r="11" spans="2:13" ht="55.5" customHeight="1" x14ac:dyDescent="0.25">
      <c r="B11" s="46"/>
      <c r="C11" s="48"/>
      <c r="D11" s="48"/>
      <c r="E11" s="5" t="s">
        <v>14</v>
      </c>
      <c r="F11" s="5" t="s">
        <v>15</v>
      </c>
      <c r="G11" s="5" t="s">
        <v>16</v>
      </c>
      <c r="H11" s="48"/>
      <c r="I11" s="5" t="s">
        <v>14</v>
      </c>
      <c r="J11" s="5" t="s">
        <v>17</v>
      </c>
      <c r="K11" s="5" t="s">
        <v>18</v>
      </c>
      <c r="L11" s="48"/>
      <c r="M11" s="53"/>
    </row>
    <row r="12" spans="2:13" x14ac:dyDescent="0.25">
      <c r="B12" s="6" t="s">
        <v>19</v>
      </c>
      <c r="C12" s="7">
        <v>44810977566</v>
      </c>
      <c r="D12" s="7">
        <v>45036671779.239998</v>
      </c>
      <c r="E12" s="7">
        <v>6399641706.2700005</v>
      </c>
      <c r="F12" s="7">
        <v>23603554334.029999</v>
      </c>
      <c r="G12" s="8">
        <v>75.69</v>
      </c>
      <c r="H12" s="7">
        <v>21433117445.209999</v>
      </c>
      <c r="I12" s="7">
        <v>6926932053.2200003</v>
      </c>
      <c r="J12" s="7">
        <v>12400735085.93</v>
      </c>
      <c r="K12" s="8">
        <v>83.28</v>
      </c>
      <c r="L12" s="7">
        <v>32635936693.310001</v>
      </c>
      <c r="M12" s="9"/>
    </row>
    <row r="13" spans="2:13" x14ac:dyDescent="0.25">
      <c r="B13" s="10" t="s">
        <v>20</v>
      </c>
      <c r="C13" s="11">
        <v>1553458430</v>
      </c>
      <c r="D13" s="11">
        <v>1553458430</v>
      </c>
      <c r="E13" s="11">
        <v>32152566.32</v>
      </c>
      <c r="F13" s="11">
        <v>1278007888.25</v>
      </c>
      <c r="G13" s="12">
        <v>4.0999999999999996</v>
      </c>
      <c r="H13" s="11">
        <v>275450541.75</v>
      </c>
      <c r="I13" s="11">
        <v>192625968.25999999</v>
      </c>
      <c r="J13" s="11">
        <v>359284703.81</v>
      </c>
      <c r="K13" s="12">
        <v>2.41</v>
      </c>
      <c r="L13" s="11">
        <v>1194173726.1900001</v>
      </c>
      <c r="M13" s="13"/>
    </row>
    <row r="14" spans="2:13" x14ac:dyDescent="0.25">
      <c r="B14" s="10" t="s">
        <v>21</v>
      </c>
      <c r="C14" s="11">
        <v>1078503430</v>
      </c>
      <c r="D14" s="11">
        <v>1078503430</v>
      </c>
      <c r="E14" s="11">
        <v>28741281.190000001</v>
      </c>
      <c r="F14" s="11">
        <v>845242286.25999999</v>
      </c>
      <c r="G14" s="12">
        <v>2.71</v>
      </c>
      <c r="H14" s="11">
        <v>233261143.74000001</v>
      </c>
      <c r="I14" s="11">
        <v>131233211.41</v>
      </c>
      <c r="J14" s="11">
        <v>241735453.72</v>
      </c>
      <c r="K14" s="12">
        <v>1.62</v>
      </c>
      <c r="L14" s="11">
        <v>836767976.27999997</v>
      </c>
      <c r="M14" s="13"/>
    </row>
    <row r="15" spans="2:13" x14ac:dyDescent="0.25">
      <c r="B15" s="10" t="s">
        <v>22</v>
      </c>
      <c r="C15" s="11">
        <v>474955000</v>
      </c>
      <c r="D15" s="11">
        <v>474955000</v>
      </c>
      <c r="E15" s="11">
        <v>3411285.13</v>
      </c>
      <c r="F15" s="11">
        <v>432765601.99000001</v>
      </c>
      <c r="G15" s="12">
        <v>1.39</v>
      </c>
      <c r="H15" s="11">
        <v>42189398.009999998</v>
      </c>
      <c r="I15" s="11">
        <v>61392756.850000001</v>
      </c>
      <c r="J15" s="11">
        <v>117549250.09</v>
      </c>
      <c r="K15" s="12">
        <v>0.79</v>
      </c>
      <c r="L15" s="11">
        <v>357405749.91000003</v>
      </c>
      <c r="M15" s="13"/>
    </row>
    <row r="16" spans="2:13" x14ac:dyDescent="0.25">
      <c r="B16" s="10" t="s">
        <v>23</v>
      </c>
      <c r="C16" s="11">
        <v>203005859</v>
      </c>
      <c r="D16" s="11">
        <v>298692989.70999998</v>
      </c>
      <c r="E16" s="11">
        <v>49998770.600000001</v>
      </c>
      <c r="F16" s="11">
        <v>101605680.36</v>
      </c>
      <c r="G16" s="12">
        <v>0.33</v>
      </c>
      <c r="H16" s="11">
        <v>197087309.34999999</v>
      </c>
      <c r="I16" s="11">
        <v>43795301.590000004</v>
      </c>
      <c r="J16" s="11">
        <v>71608904.890000001</v>
      </c>
      <c r="K16" s="12">
        <v>0.48</v>
      </c>
      <c r="L16" s="11">
        <v>227084084.81999999</v>
      </c>
      <c r="M16" s="13"/>
    </row>
    <row r="17" spans="2:13" x14ac:dyDescent="0.25">
      <c r="B17" s="10" t="s">
        <v>24</v>
      </c>
      <c r="C17" s="11">
        <v>200879241</v>
      </c>
      <c r="D17" s="11">
        <v>281171240.87</v>
      </c>
      <c r="E17" s="11">
        <v>49313627.229999997</v>
      </c>
      <c r="F17" s="11">
        <v>95797618.079999998</v>
      </c>
      <c r="G17" s="12">
        <v>0.31</v>
      </c>
      <c r="H17" s="11">
        <v>185373622.78999999</v>
      </c>
      <c r="I17" s="11">
        <v>42941011.479999997</v>
      </c>
      <c r="J17" s="11">
        <v>70281822.260000005</v>
      </c>
      <c r="K17" s="12">
        <v>0.47</v>
      </c>
      <c r="L17" s="11">
        <v>210889418.61000001</v>
      </c>
      <c r="M17" s="13"/>
    </row>
    <row r="18" spans="2:13" x14ac:dyDescent="0.25">
      <c r="B18" s="10" t="s">
        <v>25</v>
      </c>
      <c r="C18" s="11">
        <v>2126618</v>
      </c>
      <c r="D18" s="11">
        <v>17521748.84</v>
      </c>
      <c r="E18" s="11">
        <v>685143.37</v>
      </c>
      <c r="F18" s="11">
        <v>5808062.2800000003</v>
      </c>
      <c r="G18" s="12">
        <v>0.02</v>
      </c>
      <c r="H18" s="11">
        <v>11713686.560000001</v>
      </c>
      <c r="I18" s="11">
        <v>854290.11</v>
      </c>
      <c r="J18" s="11">
        <v>1327082.6299999999</v>
      </c>
      <c r="K18" s="12">
        <v>0.01</v>
      </c>
      <c r="L18" s="11">
        <v>16194666.210000001</v>
      </c>
      <c r="M18" s="13"/>
    </row>
    <row r="19" spans="2:13" x14ac:dyDescent="0.25">
      <c r="B19" s="10" t="s">
        <v>26</v>
      </c>
      <c r="C19" s="11">
        <v>3136434993</v>
      </c>
      <c r="D19" s="11">
        <v>3198691773.4000001</v>
      </c>
      <c r="E19" s="11">
        <v>279264221.79000002</v>
      </c>
      <c r="F19" s="11">
        <v>1330022586.6800001</v>
      </c>
      <c r="G19" s="12">
        <v>4.26</v>
      </c>
      <c r="H19" s="11">
        <v>1868669186.72</v>
      </c>
      <c r="I19" s="11">
        <v>405708836.48000002</v>
      </c>
      <c r="J19" s="11">
        <v>669038983.08000004</v>
      </c>
      <c r="K19" s="12">
        <v>4.49</v>
      </c>
      <c r="L19" s="11">
        <v>2529652790.3200002</v>
      </c>
      <c r="M19" s="13"/>
    </row>
    <row r="20" spans="2:13" x14ac:dyDescent="0.25">
      <c r="B20" s="10" t="s">
        <v>27</v>
      </c>
      <c r="C20" s="11">
        <v>1000</v>
      </c>
      <c r="D20" s="11">
        <v>64589012.18</v>
      </c>
      <c r="E20" s="12">
        <v>0</v>
      </c>
      <c r="F20" s="12">
        <v>0</v>
      </c>
      <c r="G20" s="12">
        <v>0</v>
      </c>
      <c r="H20" s="11">
        <v>64589012.18</v>
      </c>
      <c r="I20" s="12">
        <v>0</v>
      </c>
      <c r="J20" s="12">
        <v>0</v>
      </c>
      <c r="K20" s="12">
        <v>0</v>
      </c>
      <c r="L20" s="11">
        <v>64589012.18</v>
      </c>
      <c r="M20" s="13"/>
    </row>
    <row r="21" spans="2:13" x14ac:dyDescent="0.25">
      <c r="B21" s="10" t="s">
        <v>28</v>
      </c>
      <c r="C21" s="11">
        <v>2734198566</v>
      </c>
      <c r="D21" s="11">
        <v>2454959204.6300001</v>
      </c>
      <c r="E21" s="11">
        <v>270978967.13999999</v>
      </c>
      <c r="F21" s="11">
        <v>1123486604.0599999</v>
      </c>
      <c r="G21" s="12">
        <v>3.6</v>
      </c>
      <c r="H21" s="11">
        <v>1331472600.5699999</v>
      </c>
      <c r="I21" s="11">
        <v>368774217.82999998</v>
      </c>
      <c r="J21" s="11">
        <v>621181040.83000004</v>
      </c>
      <c r="K21" s="12">
        <v>4.17</v>
      </c>
      <c r="L21" s="11">
        <v>1833778163.8</v>
      </c>
      <c r="M21" s="13"/>
    </row>
    <row r="22" spans="2:13" x14ac:dyDescent="0.25">
      <c r="B22" s="10" t="s">
        <v>29</v>
      </c>
      <c r="C22" s="11">
        <v>171661</v>
      </c>
      <c r="D22" s="11">
        <v>45982505</v>
      </c>
      <c r="E22" s="11">
        <v>0</v>
      </c>
      <c r="F22" s="11">
        <v>9572450</v>
      </c>
      <c r="G22" s="12">
        <v>0.03</v>
      </c>
      <c r="H22" s="11">
        <v>36410055</v>
      </c>
      <c r="I22" s="12">
        <v>407163.39</v>
      </c>
      <c r="J22" s="12">
        <v>407163.39</v>
      </c>
      <c r="K22" s="12">
        <v>0</v>
      </c>
      <c r="L22" s="11">
        <v>45575341.609999999</v>
      </c>
      <c r="M22" s="13"/>
    </row>
    <row r="23" spans="2:13" x14ac:dyDescent="0.25">
      <c r="B23" s="10" t="s">
        <v>25</v>
      </c>
      <c r="C23" s="11">
        <v>53767990</v>
      </c>
      <c r="D23" s="11">
        <v>62283033.409999996</v>
      </c>
      <c r="E23" s="11">
        <v>2942222.08</v>
      </c>
      <c r="F23" s="11">
        <v>47532008.18</v>
      </c>
      <c r="G23" s="12">
        <v>0.15</v>
      </c>
      <c r="H23" s="11">
        <v>14751025.23</v>
      </c>
      <c r="I23" s="11">
        <v>7398561.4500000002</v>
      </c>
      <c r="J23" s="11">
        <v>7649213.4500000002</v>
      </c>
      <c r="K23" s="12">
        <v>0.05</v>
      </c>
      <c r="L23" s="11">
        <v>54633819.960000001</v>
      </c>
      <c r="M23" s="13"/>
    </row>
    <row r="24" spans="2:13" x14ac:dyDescent="0.25">
      <c r="B24" s="10" t="s">
        <v>30</v>
      </c>
      <c r="C24" s="11">
        <v>1168750</v>
      </c>
      <c r="D24" s="11">
        <v>1168750</v>
      </c>
      <c r="E24" s="12">
        <v>543874.74</v>
      </c>
      <c r="F24" s="12">
        <v>543874.74</v>
      </c>
      <c r="G24" s="12">
        <v>0</v>
      </c>
      <c r="H24" s="11">
        <v>624875.26</v>
      </c>
      <c r="I24" s="12">
        <v>391963.37</v>
      </c>
      <c r="J24" s="12">
        <v>391963.37</v>
      </c>
      <c r="K24" s="12">
        <v>0</v>
      </c>
      <c r="L24" s="11">
        <v>776786.63</v>
      </c>
      <c r="M24" s="13"/>
    </row>
    <row r="25" spans="2:13" x14ac:dyDescent="0.25">
      <c r="B25" s="10" t="s">
        <v>31</v>
      </c>
      <c r="C25" s="11">
        <v>4184177</v>
      </c>
      <c r="D25" s="11">
        <v>8974703</v>
      </c>
      <c r="E25" s="11">
        <v>709885.69</v>
      </c>
      <c r="F25" s="11">
        <v>1018922.69</v>
      </c>
      <c r="G25" s="12">
        <v>0</v>
      </c>
      <c r="H25" s="11">
        <v>7955780.3099999996</v>
      </c>
      <c r="I25" s="11">
        <v>636512.38</v>
      </c>
      <c r="J25" s="11">
        <v>931486.88</v>
      </c>
      <c r="K25" s="12">
        <v>0.01</v>
      </c>
      <c r="L25" s="11">
        <v>8043216.1200000001</v>
      </c>
      <c r="M25" s="13"/>
    </row>
    <row r="26" spans="2:13" x14ac:dyDescent="0.25">
      <c r="B26" s="10" t="s">
        <v>32</v>
      </c>
      <c r="C26" s="11">
        <v>42062451</v>
      </c>
      <c r="D26" s="11">
        <v>163862451</v>
      </c>
      <c r="E26" s="11">
        <v>247793.61</v>
      </c>
      <c r="F26" s="11">
        <v>106955304.08</v>
      </c>
      <c r="G26" s="12">
        <v>0.34</v>
      </c>
      <c r="H26" s="11">
        <v>56907146.920000002</v>
      </c>
      <c r="I26" s="11">
        <v>20532888.84</v>
      </c>
      <c r="J26" s="11">
        <v>24415425.530000001</v>
      </c>
      <c r="K26" s="12">
        <v>0.16</v>
      </c>
      <c r="L26" s="11">
        <v>139447025.47</v>
      </c>
      <c r="M26" s="13"/>
    </row>
    <row r="27" spans="2:13" x14ac:dyDescent="0.25">
      <c r="B27" s="10" t="s">
        <v>33</v>
      </c>
      <c r="C27" s="11">
        <v>3716000</v>
      </c>
      <c r="D27" s="11">
        <v>3716000</v>
      </c>
      <c r="E27" s="11">
        <v>688446.23</v>
      </c>
      <c r="F27" s="11">
        <v>1360712.94</v>
      </c>
      <c r="G27" s="12">
        <v>0</v>
      </c>
      <c r="H27" s="11">
        <v>2355287.06</v>
      </c>
      <c r="I27" s="11">
        <v>688446.23</v>
      </c>
      <c r="J27" s="11">
        <v>1360712.94</v>
      </c>
      <c r="K27" s="12">
        <v>0.01</v>
      </c>
      <c r="L27" s="11">
        <v>2355287.06</v>
      </c>
      <c r="M27" s="13"/>
    </row>
    <row r="28" spans="2:13" x14ac:dyDescent="0.25">
      <c r="B28" s="10" t="s">
        <v>34</v>
      </c>
      <c r="C28" s="11">
        <v>1689830</v>
      </c>
      <c r="D28" s="11">
        <v>1589830</v>
      </c>
      <c r="E28" s="12">
        <v>60450</v>
      </c>
      <c r="F28" s="12">
        <v>60450</v>
      </c>
      <c r="G28" s="12">
        <v>0</v>
      </c>
      <c r="H28" s="11">
        <v>1529380</v>
      </c>
      <c r="I28" s="12">
        <v>60450</v>
      </c>
      <c r="J28" s="12">
        <v>60450</v>
      </c>
      <c r="K28" s="12">
        <v>0</v>
      </c>
      <c r="L28" s="11">
        <v>1529380</v>
      </c>
      <c r="M28" s="13"/>
    </row>
    <row r="29" spans="2:13" x14ac:dyDescent="0.25">
      <c r="B29" s="10" t="s">
        <v>35</v>
      </c>
      <c r="C29" s="11">
        <v>1088000</v>
      </c>
      <c r="D29" s="11">
        <v>4679356</v>
      </c>
      <c r="E29" s="11">
        <v>1795678</v>
      </c>
      <c r="F29" s="11">
        <v>2883678</v>
      </c>
      <c r="G29" s="12">
        <v>0.01</v>
      </c>
      <c r="H29" s="12">
        <v>1795678</v>
      </c>
      <c r="I29" s="12">
        <v>577901.62</v>
      </c>
      <c r="J29" s="12">
        <v>577901.62</v>
      </c>
      <c r="K29" s="12">
        <v>0</v>
      </c>
      <c r="L29" s="11">
        <v>4101454.38</v>
      </c>
      <c r="M29" s="13"/>
    </row>
    <row r="30" spans="2:13" x14ac:dyDescent="0.25">
      <c r="B30" s="10" t="s">
        <v>36</v>
      </c>
      <c r="C30" s="11">
        <v>6637878</v>
      </c>
      <c r="D30" s="11">
        <v>7742578</v>
      </c>
      <c r="E30" s="11">
        <v>0</v>
      </c>
      <c r="F30" s="11">
        <v>6895037.5999999996</v>
      </c>
      <c r="G30" s="12">
        <v>0.02</v>
      </c>
      <c r="H30" s="11">
        <v>847540.4</v>
      </c>
      <c r="I30" s="11">
        <v>0</v>
      </c>
      <c r="J30" s="11">
        <v>2552284.4</v>
      </c>
      <c r="K30" s="12">
        <v>0.02</v>
      </c>
      <c r="L30" s="11">
        <v>5190293.5999999996</v>
      </c>
      <c r="M30" s="13"/>
    </row>
    <row r="31" spans="2:13" x14ac:dyDescent="0.25">
      <c r="B31" s="10" t="s">
        <v>37</v>
      </c>
      <c r="C31" s="11">
        <v>185000</v>
      </c>
      <c r="D31" s="11">
        <v>185000</v>
      </c>
      <c r="E31" s="12">
        <v>0</v>
      </c>
      <c r="F31" s="12">
        <v>0</v>
      </c>
      <c r="G31" s="12">
        <v>0</v>
      </c>
      <c r="H31" s="11">
        <v>185000</v>
      </c>
      <c r="I31" s="12">
        <v>0</v>
      </c>
      <c r="J31" s="12">
        <v>0</v>
      </c>
      <c r="K31" s="12">
        <v>0</v>
      </c>
      <c r="L31" s="11">
        <v>185000</v>
      </c>
      <c r="M31" s="13"/>
    </row>
    <row r="32" spans="2:13" x14ac:dyDescent="0.25">
      <c r="B32" s="10" t="s">
        <v>38</v>
      </c>
      <c r="C32" s="11">
        <v>9043301</v>
      </c>
      <c r="D32" s="11">
        <v>9043301</v>
      </c>
      <c r="E32" s="12">
        <v>0</v>
      </c>
      <c r="F32" s="12">
        <v>0</v>
      </c>
      <c r="G32" s="12">
        <v>0</v>
      </c>
      <c r="H32" s="11">
        <v>9043301</v>
      </c>
      <c r="I32" s="12">
        <v>0</v>
      </c>
      <c r="J32" s="12">
        <v>0</v>
      </c>
      <c r="K32" s="12">
        <v>0</v>
      </c>
      <c r="L32" s="11">
        <v>9043301</v>
      </c>
      <c r="M32" s="13"/>
    </row>
    <row r="33" spans="2:13" x14ac:dyDescent="0.25">
      <c r="B33" s="10" t="s">
        <v>39</v>
      </c>
      <c r="C33" s="11">
        <v>278520389</v>
      </c>
      <c r="D33" s="11">
        <v>369916049.18000001</v>
      </c>
      <c r="E33" s="11">
        <v>1296904.3</v>
      </c>
      <c r="F33" s="11">
        <v>29713544.390000001</v>
      </c>
      <c r="G33" s="12">
        <v>0.1</v>
      </c>
      <c r="H33" s="11">
        <v>340202504.79000002</v>
      </c>
      <c r="I33" s="11">
        <v>6240731.3700000001</v>
      </c>
      <c r="J33" s="11">
        <v>9511340.6699999999</v>
      </c>
      <c r="K33" s="12">
        <v>0.06</v>
      </c>
      <c r="L33" s="11">
        <v>360404708.50999999</v>
      </c>
      <c r="M33" s="13"/>
    </row>
    <row r="34" spans="2:13" x14ac:dyDescent="0.25">
      <c r="B34" s="10" t="s">
        <v>40</v>
      </c>
      <c r="C34" s="11">
        <v>1112469467</v>
      </c>
      <c r="D34" s="11">
        <v>1107547531.9000001</v>
      </c>
      <c r="E34" s="11">
        <v>235989582.18000001</v>
      </c>
      <c r="F34" s="11">
        <v>372193752.04000002</v>
      </c>
      <c r="G34" s="12">
        <v>1.19</v>
      </c>
      <c r="H34" s="11">
        <v>735353779.86000001</v>
      </c>
      <c r="I34" s="11">
        <v>236763636.36000001</v>
      </c>
      <c r="J34" s="11">
        <v>299716460.83999997</v>
      </c>
      <c r="K34" s="12">
        <v>2.0099999999999998</v>
      </c>
      <c r="L34" s="11">
        <v>807831071.05999994</v>
      </c>
      <c r="M34" s="13"/>
    </row>
    <row r="35" spans="2:13" x14ac:dyDescent="0.25">
      <c r="B35" s="10" t="s">
        <v>28</v>
      </c>
      <c r="C35" s="11">
        <v>142470171</v>
      </c>
      <c r="D35" s="11">
        <v>159676709.63</v>
      </c>
      <c r="E35" s="11">
        <v>26095502.59</v>
      </c>
      <c r="F35" s="11">
        <v>66952616.270000003</v>
      </c>
      <c r="G35" s="12">
        <v>0.21</v>
      </c>
      <c r="H35" s="11">
        <v>92724093.359999999</v>
      </c>
      <c r="I35" s="11">
        <v>21532085.68</v>
      </c>
      <c r="J35" s="11">
        <v>27945368.289999999</v>
      </c>
      <c r="K35" s="12">
        <v>0.19</v>
      </c>
      <c r="L35" s="11">
        <v>131731341.34</v>
      </c>
      <c r="M35" s="13"/>
    </row>
    <row r="36" spans="2:13" x14ac:dyDescent="0.25">
      <c r="B36" s="10" t="s">
        <v>25</v>
      </c>
      <c r="C36" s="11">
        <v>3122142</v>
      </c>
      <c r="D36" s="11">
        <v>3796599.41</v>
      </c>
      <c r="E36" s="11">
        <v>285579.26</v>
      </c>
      <c r="F36" s="11">
        <v>2936370.62</v>
      </c>
      <c r="G36" s="12">
        <v>0.01</v>
      </c>
      <c r="H36" s="11">
        <v>860228.79</v>
      </c>
      <c r="I36" s="11">
        <v>484705.26</v>
      </c>
      <c r="J36" s="11">
        <v>810826.13</v>
      </c>
      <c r="K36" s="12">
        <v>0.01</v>
      </c>
      <c r="L36" s="11">
        <v>2985773.28</v>
      </c>
      <c r="M36" s="13"/>
    </row>
    <row r="37" spans="2:13" x14ac:dyDescent="0.25">
      <c r="B37" s="10" t="s">
        <v>30</v>
      </c>
      <c r="C37" s="11">
        <v>9107933</v>
      </c>
      <c r="D37" s="11">
        <v>12406266.359999999</v>
      </c>
      <c r="E37" s="11">
        <v>1325288.78</v>
      </c>
      <c r="F37" s="11">
        <v>1577983.54</v>
      </c>
      <c r="G37" s="12">
        <v>0.01</v>
      </c>
      <c r="H37" s="11">
        <v>10828282.82</v>
      </c>
      <c r="I37" s="12">
        <v>365288.78</v>
      </c>
      <c r="J37" s="12">
        <v>365288.78</v>
      </c>
      <c r="K37" s="12">
        <v>0</v>
      </c>
      <c r="L37" s="11">
        <v>12040977.58</v>
      </c>
      <c r="M37" s="13"/>
    </row>
    <row r="38" spans="2:13" x14ac:dyDescent="0.25">
      <c r="B38" s="10" t="s">
        <v>31</v>
      </c>
      <c r="C38" s="11">
        <v>38430600</v>
      </c>
      <c r="D38" s="11">
        <v>12030600</v>
      </c>
      <c r="E38" s="12">
        <v>0</v>
      </c>
      <c r="F38" s="12">
        <v>0</v>
      </c>
      <c r="G38" s="12">
        <v>0</v>
      </c>
      <c r="H38" s="11">
        <v>12030600</v>
      </c>
      <c r="I38" s="12">
        <v>0</v>
      </c>
      <c r="J38" s="12">
        <v>0</v>
      </c>
      <c r="K38" s="12">
        <v>0</v>
      </c>
      <c r="L38" s="11">
        <v>12030600</v>
      </c>
      <c r="M38" s="13"/>
    </row>
    <row r="39" spans="2:13" x14ac:dyDescent="0.25">
      <c r="B39" s="10" t="s">
        <v>41</v>
      </c>
      <c r="C39" s="11">
        <v>905819443</v>
      </c>
      <c r="D39" s="11">
        <v>902741536.5</v>
      </c>
      <c r="E39" s="11">
        <v>207386860.58000001</v>
      </c>
      <c r="F39" s="11">
        <v>297307110.10000002</v>
      </c>
      <c r="G39" s="12">
        <v>0.95</v>
      </c>
      <c r="H39" s="11">
        <v>605434426.39999998</v>
      </c>
      <c r="I39" s="11">
        <v>213421459.69</v>
      </c>
      <c r="J39" s="11">
        <v>269340066.87</v>
      </c>
      <c r="K39" s="12">
        <v>1.81</v>
      </c>
      <c r="L39" s="11">
        <v>633401469.63</v>
      </c>
      <c r="M39" s="13"/>
    </row>
    <row r="40" spans="2:13" x14ac:dyDescent="0.25">
      <c r="B40" s="10" t="s">
        <v>42</v>
      </c>
      <c r="C40" s="12">
        <v>0</v>
      </c>
      <c r="D40" s="11">
        <v>3376642</v>
      </c>
      <c r="E40" s="11">
        <v>390660.88</v>
      </c>
      <c r="F40" s="11">
        <v>2913981.42</v>
      </c>
      <c r="G40" s="12">
        <v>0.01</v>
      </c>
      <c r="H40" s="11">
        <v>462660.58</v>
      </c>
      <c r="I40" s="11">
        <v>507005.59</v>
      </c>
      <c r="J40" s="11">
        <v>801819.41</v>
      </c>
      <c r="K40" s="12">
        <v>0.01</v>
      </c>
      <c r="L40" s="11">
        <v>2574822.59</v>
      </c>
      <c r="M40" s="13"/>
    </row>
    <row r="41" spans="2:13" x14ac:dyDescent="0.25">
      <c r="B41" s="10" t="s">
        <v>43</v>
      </c>
      <c r="C41" s="11">
        <v>1000</v>
      </c>
      <c r="D41" s="11">
        <v>1000</v>
      </c>
      <c r="E41" s="12">
        <v>0</v>
      </c>
      <c r="F41" s="12">
        <v>0</v>
      </c>
      <c r="G41" s="12">
        <v>0</v>
      </c>
      <c r="H41" s="11">
        <v>1000</v>
      </c>
      <c r="I41" s="12">
        <v>0</v>
      </c>
      <c r="J41" s="12">
        <v>0</v>
      </c>
      <c r="K41" s="12">
        <v>0</v>
      </c>
      <c r="L41" s="11">
        <v>1000</v>
      </c>
      <c r="M41" s="13"/>
    </row>
    <row r="42" spans="2:13" x14ac:dyDescent="0.25">
      <c r="B42" s="10" t="s">
        <v>38</v>
      </c>
      <c r="C42" s="11">
        <v>150758</v>
      </c>
      <c r="D42" s="11">
        <v>150758</v>
      </c>
      <c r="E42" s="12">
        <v>0</v>
      </c>
      <c r="F42" s="12">
        <v>0</v>
      </c>
      <c r="G42" s="12">
        <v>0</v>
      </c>
      <c r="H42" s="11">
        <v>150758</v>
      </c>
      <c r="I42" s="12">
        <v>0</v>
      </c>
      <c r="J42" s="12">
        <v>0</v>
      </c>
      <c r="K42" s="12">
        <v>0</v>
      </c>
      <c r="L42" s="11">
        <v>150758</v>
      </c>
      <c r="M42" s="13"/>
    </row>
    <row r="43" spans="2:13" x14ac:dyDescent="0.25">
      <c r="B43" s="10" t="s">
        <v>39</v>
      </c>
      <c r="C43" s="11">
        <v>13367420</v>
      </c>
      <c r="D43" s="11">
        <v>13367420</v>
      </c>
      <c r="E43" s="12">
        <v>505690.09</v>
      </c>
      <c r="F43" s="12">
        <v>505690.09</v>
      </c>
      <c r="G43" s="12">
        <v>0</v>
      </c>
      <c r="H43" s="11">
        <v>12861729.91</v>
      </c>
      <c r="I43" s="12">
        <v>453091.36</v>
      </c>
      <c r="J43" s="12">
        <v>453091.36</v>
      </c>
      <c r="K43" s="12">
        <v>0</v>
      </c>
      <c r="L43" s="11">
        <v>12914328.640000001</v>
      </c>
      <c r="M43" s="13"/>
    </row>
    <row r="44" spans="2:13" x14ac:dyDescent="0.25">
      <c r="B44" s="10" t="s">
        <v>44</v>
      </c>
      <c r="C44" s="11">
        <v>545692</v>
      </c>
      <c r="D44" s="11">
        <v>545692</v>
      </c>
      <c r="E44" s="12">
        <v>58465</v>
      </c>
      <c r="F44" s="12">
        <v>58465</v>
      </c>
      <c r="G44" s="12">
        <v>0</v>
      </c>
      <c r="H44" s="11">
        <v>487227</v>
      </c>
      <c r="I44" s="12">
        <v>48584</v>
      </c>
      <c r="J44" s="12">
        <v>48584</v>
      </c>
      <c r="K44" s="12">
        <v>0</v>
      </c>
      <c r="L44" s="11">
        <v>497108</v>
      </c>
      <c r="M44" s="13"/>
    </row>
    <row r="45" spans="2:13" x14ac:dyDescent="0.25">
      <c r="B45" s="10" t="s">
        <v>45</v>
      </c>
      <c r="C45" s="11">
        <v>545692</v>
      </c>
      <c r="D45" s="11">
        <v>545692</v>
      </c>
      <c r="E45" s="12">
        <v>58465</v>
      </c>
      <c r="F45" s="12">
        <v>58465</v>
      </c>
      <c r="G45" s="12">
        <v>0</v>
      </c>
      <c r="H45" s="11">
        <v>487227</v>
      </c>
      <c r="I45" s="12">
        <v>48584</v>
      </c>
      <c r="J45" s="12">
        <v>48584</v>
      </c>
      <c r="K45" s="12">
        <v>0</v>
      </c>
      <c r="L45" s="11">
        <v>497108</v>
      </c>
      <c r="M45" s="13"/>
    </row>
    <row r="46" spans="2:13" x14ac:dyDescent="0.25">
      <c r="B46" s="10" t="s">
        <v>46</v>
      </c>
      <c r="C46" s="11">
        <v>494202666</v>
      </c>
      <c r="D46" s="11">
        <v>501411241.17000002</v>
      </c>
      <c r="E46" s="11">
        <v>40827822.609999999</v>
      </c>
      <c r="F46" s="11">
        <v>281499260.63999999</v>
      </c>
      <c r="G46" s="12">
        <v>0.9</v>
      </c>
      <c r="H46" s="11">
        <v>219911980.53</v>
      </c>
      <c r="I46" s="11">
        <v>80529744.030000001</v>
      </c>
      <c r="J46" s="11">
        <v>132877940.13</v>
      </c>
      <c r="K46" s="12">
        <v>0.89</v>
      </c>
      <c r="L46" s="11">
        <v>368533301.04000002</v>
      </c>
      <c r="M46" s="13"/>
    </row>
    <row r="47" spans="2:13" x14ac:dyDescent="0.25">
      <c r="B47" s="10" t="s">
        <v>28</v>
      </c>
      <c r="C47" s="11">
        <v>12750000</v>
      </c>
      <c r="D47" s="11">
        <v>12750000</v>
      </c>
      <c r="E47" s="11">
        <v>0</v>
      </c>
      <c r="F47" s="11">
        <v>12676348.65</v>
      </c>
      <c r="G47" s="12">
        <v>0.04</v>
      </c>
      <c r="H47" s="11">
        <v>73651.350000000006</v>
      </c>
      <c r="I47" s="11">
        <v>2285774.94</v>
      </c>
      <c r="J47" s="11">
        <v>3513408.09</v>
      </c>
      <c r="K47" s="12">
        <v>0.02</v>
      </c>
      <c r="L47" s="11">
        <v>9236591.9100000001</v>
      </c>
      <c r="M47" s="13"/>
    </row>
    <row r="48" spans="2:13" x14ac:dyDescent="0.25">
      <c r="B48" s="10" t="s">
        <v>25</v>
      </c>
      <c r="C48" s="11">
        <v>700000</v>
      </c>
      <c r="D48" s="11">
        <v>1478221.82</v>
      </c>
      <c r="E48" s="11">
        <v>460016.53</v>
      </c>
      <c r="F48" s="11">
        <v>1160803.79</v>
      </c>
      <c r="G48" s="12">
        <v>0</v>
      </c>
      <c r="H48" s="11">
        <v>317418.03000000003</v>
      </c>
      <c r="I48" s="12">
        <v>179610.95</v>
      </c>
      <c r="J48" s="12">
        <v>179610.95</v>
      </c>
      <c r="K48" s="12">
        <v>0</v>
      </c>
      <c r="L48" s="11">
        <v>1298610.8700000001</v>
      </c>
      <c r="M48" s="13"/>
    </row>
    <row r="49" spans="2:13" x14ac:dyDescent="0.25">
      <c r="B49" s="10" t="s">
        <v>31</v>
      </c>
      <c r="C49" s="11">
        <v>60000</v>
      </c>
      <c r="D49" s="11">
        <v>108174.53</v>
      </c>
      <c r="E49" s="11">
        <v>20988.49</v>
      </c>
      <c r="F49" s="11">
        <v>27490.23</v>
      </c>
      <c r="G49" s="12">
        <v>0</v>
      </c>
      <c r="H49" s="11">
        <v>80684.3</v>
      </c>
      <c r="I49" s="11">
        <v>20792.75</v>
      </c>
      <c r="J49" s="11">
        <v>25227.38</v>
      </c>
      <c r="K49" s="12">
        <v>0</v>
      </c>
      <c r="L49" s="11">
        <v>82947.149999999994</v>
      </c>
      <c r="M49" s="13"/>
    </row>
    <row r="50" spans="2:13" x14ac:dyDescent="0.25">
      <c r="B50" s="10" t="s">
        <v>42</v>
      </c>
      <c r="C50" s="11">
        <v>2276466</v>
      </c>
      <c r="D50" s="11">
        <v>2054368.79</v>
      </c>
      <c r="E50" s="11">
        <v>0</v>
      </c>
      <c r="F50" s="11">
        <v>646250</v>
      </c>
      <c r="G50" s="12">
        <v>0</v>
      </c>
      <c r="H50" s="11">
        <v>1408118.79</v>
      </c>
      <c r="I50" s="12">
        <v>418770.08</v>
      </c>
      <c r="J50" s="12">
        <v>418770.08</v>
      </c>
      <c r="K50" s="12">
        <v>0</v>
      </c>
      <c r="L50" s="11">
        <v>1635598.71</v>
      </c>
      <c r="M50" s="13"/>
    </row>
    <row r="51" spans="2:13" x14ac:dyDescent="0.25">
      <c r="B51" s="10" t="s">
        <v>43</v>
      </c>
      <c r="C51" s="11">
        <v>67825586</v>
      </c>
      <c r="D51" s="11">
        <v>13359260.029999999</v>
      </c>
      <c r="E51" s="11">
        <v>1646286.41</v>
      </c>
      <c r="F51" s="11">
        <v>7573592.9100000001</v>
      </c>
      <c r="G51" s="12">
        <v>0.02</v>
      </c>
      <c r="H51" s="11">
        <v>5785667.1200000001</v>
      </c>
      <c r="I51" s="11">
        <v>2307666.16</v>
      </c>
      <c r="J51" s="11">
        <v>3240350.84</v>
      </c>
      <c r="K51" s="12">
        <v>0.02</v>
      </c>
      <c r="L51" s="11">
        <v>10118909.189999999</v>
      </c>
      <c r="M51" s="13"/>
    </row>
    <row r="52" spans="2:13" x14ac:dyDescent="0.25">
      <c r="B52" s="10" t="s">
        <v>47</v>
      </c>
      <c r="C52" s="11">
        <v>400000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3"/>
    </row>
    <row r="53" spans="2:13" x14ac:dyDescent="0.25">
      <c r="B53" s="10" t="s">
        <v>48</v>
      </c>
      <c r="C53" s="11">
        <v>14331545</v>
      </c>
      <c r="D53" s="11">
        <v>13995834.99</v>
      </c>
      <c r="E53" s="11">
        <v>279199.87</v>
      </c>
      <c r="F53" s="11">
        <v>7861837.5499999998</v>
      </c>
      <c r="G53" s="12">
        <v>0.03</v>
      </c>
      <c r="H53" s="11">
        <v>6133997.4400000004</v>
      </c>
      <c r="I53" s="11">
        <v>1985865.01</v>
      </c>
      <c r="J53" s="11">
        <v>2726017.23</v>
      </c>
      <c r="K53" s="12">
        <v>0.02</v>
      </c>
      <c r="L53" s="11">
        <v>11269817.76</v>
      </c>
      <c r="M53" s="13"/>
    </row>
    <row r="54" spans="2:13" x14ac:dyDescent="0.25">
      <c r="B54" s="10" t="s">
        <v>49</v>
      </c>
      <c r="C54" s="11">
        <v>393035187</v>
      </c>
      <c r="D54" s="11">
        <v>400593332.00999999</v>
      </c>
      <c r="E54" s="11">
        <v>38419608.469999999</v>
      </c>
      <c r="F54" s="11">
        <v>196953484.69</v>
      </c>
      <c r="G54" s="12">
        <v>0.63</v>
      </c>
      <c r="H54" s="11">
        <v>203639847.31999999</v>
      </c>
      <c r="I54" s="11">
        <v>61748115.859999999</v>
      </c>
      <c r="J54" s="11">
        <v>99808355.599999994</v>
      </c>
      <c r="K54" s="12">
        <v>0.67</v>
      </c>
      <c r="L54" s="11">
        <v>300784976.41000003</v>
      </c>
      <c r="M54" s="13"/>
    </row>
    <row r="55" spans="2:13" x14ac:dyDescent="0.25">
      <c r="B55" s="10" t="s">
        <v>50</v>
      </c>
      <c r="C55" s="11">
        <v>200000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3"/>
    </row>
    <row r="56" spans="2:13" x14ac:dyDescent="0.25">
      <c r="B56" s="10" t="s">
        <v>34</v>
      </c>
      <c r="C56" s="11">
        <v>1733459</v>
      </c>
      <c r="D56" s="11">
        <v>1733459</v>
      </c>
      <c r="E56" s="11">
        <v>1722.84</v>
      </c>
      <c r="F56" s="11">
        <v>150285.82</v>
      </c>
      <c r="G56" s="12">
        <v>0</v>
      </c>
      <c r="H56" s="11">
        <v>1583173.18</v>
      </c>
      <c r="I56" s="12">
        <v>8334.1200000000008</v>
      </c>
      <c r="J56" s="12">
        <v>8334.1200000000008</v>
      </c>
      <c r="K56" s="12">
        <v>0</v>
      </c>
      <c r="L56" s="11">
        <v>1725124.88</v>
      </c>
      <c r="M56" s="13"/>
    </row>
    <row r="57" spans="2:13" x14ac:dyDescent="0.25">
      <c r="B57" s="10" t="s">
        <v>38</v>
      </c>
      <c r="C57" s="11">
        <v>889423</v>
      </c>
      <c r="D57" s="11">
        <v>889423</v>
      </c>
      <c r="E57" s="12">
        <v>0</v>
      </c>
      <c r="F57" s="12">
        <v>0</v>
      </c>
      <c r="G57" s="12">
        <v>0</v>
      </c>
      <c r="H57" s="11">
        <v>889423</v>
      </c>
      <c r="I57" s="12">
        <v>0</v>
      </c>
      <c r="J57" s="12">
        <v>0</v>
      </c>
      <c r="K57" s="12">
        <v>0</v>
      </c>
      <c r="L57" s="11">
        <v>889423</v>
      </c>
      <c r="M57" s="13"/>
    </row>
    <row r="58" spans="2:13" x14ac:dyDescent="0.25">
      <c r="B58" s="10" t="s">
        <v>51</v>
      </c>
      <c r="C58" s="11">
        <v>1000</v>
      </c>
      <c r="D58" s="11">
        <v>54449167</v>
      </c>
      <c r="E58" s="11">
        <v>0</v>
      </c>
      <c r="F58" s="11">
        <v>54449167</v>
      </c>
      <c r="G58" s="12">
        <v>0.17</v>
      </c>
      <c r="H58" s="12">
        <v>0</v>
      </c>
      <c r="I58" s="11">
        <v>11574814.16</v>
      </c>
      <c r="J58" s="11">
        <v>22957865.84</v>
      </c>
      <c r="K58" s="12">
        <v>0.15</v>
      </c>
      <c r="L58" s="11">
        <v>31491301.16</v>
      </c>
      <c r="M58" s="13"/>
    </row>
    <row r="59" spans="2:13" x14ac:dyDescent="0.25">
      <c r="B59" s="10" t="s">
        <v>52</v>
      </c>
      <c r="C59" s="11">
        <v>8072836818</v>
      </c>
      <c r="D59" s="11">
        <v>7447932201</v>
      </c>
      <c r="E59" s="11">
        <v>1130695883.8699999</v>
      </c>
      <c r="F59" s="11">
        <v>2252166790.4000001</v>
      </c>
      <c r="G59" s="12">
        <v>7.22</v>
      </c>
      <c r="H59" s="11">
        <v>5195765410.6000004</v>
      </c>
      <c r="I59" s="11">
        <v>1136511376.0899999</v>
      </c>
      <c r="J59" s="11">
        <v>2242579005.9200001</v>
      </c>
      <c r="K59" s="12">
        <v>15.06</v>
      </c>
      <c r="L59" s="11">
        <v>5205353195.0799999</v>
      </c>
      <c r="M59" s="13"/>
    </row>
    <row r="60" spans="2:13" x14ac:dyDescent="0.25">
      <c r="B60" s="10" t="s">
        <v>28</v>
      </c>
      <c r="C60" s="11">
        <v>137062542</v>
      </c>
      <c r="D60" s="11">
        <v>133254911</v>
      </c>
      <c r="E60" s="11">
        <v>13071203.4</v>
      </c>
      <c r="F60" s="11">
        <v>22278578.960000001</v>
      </c>
      <c r="G60" s="12">
        <v>7.0000000000000007E-2</v>
      </c>
      <c r="H60" s="11">
        <v>110976332.04000001</v>
      </c>
      <c r="I60" s="11">
        <v>12627710.939999999</v>
      </c>
      <c r="J60" s="11">
        <v>18237570.260000002</v>
      </c>
      <c r="K60" s="12">
        <v>0.12</v>
      </c>
      <c r="L60" s="11">
        <v>115017340.73999999</v>
      </c>
      <c r="M60" s="13"/>
    </row>
    <row r="61" spans="2:13" x14ac:dyDescent="0.25">
      <c r="B61" s="14" t="s">
        <v>53</v>
      </c>
      <c r="C61" s="15">
        <v>7935774276</v>
      </c>
      <c r="D61" s="15">
        <v>7314677290</v>
      </c>
      <c r="E61" s="15">
        <v>1117624680.47</v>
      </c>
      <c r="F61" s="15">
        <v>2229888211.4400001</v>
      </c>
      <c r="G61" s="16">
        <v>7.15</v>
      </c>
      <c r="H61" s="15">
        <v>5084789078.5600004</v>
      </c>
      <c r="I61" s="15">
        <v>1123883665.1500001</v>
      </c>
      <c r="J61" s="15">
        <v>2224341435.6599998</v>
      </c>
      <c r="K61" s="16">
        <v>14.94</v>
      </c>
      <c r="L61" s="15">
        <v>5090335854.3400002</v>
      </c>
      <c r="M61" s="17"/>
    </row>
    <row r="62" spans="2:13" x14ac:dyDescent="0.25">
      <c r="B62" s="4"/>
      <c r="C62" s="18"/>
      <c r="D62" s="18"/>
      <c r="E62" s="18"/>
      <c r="F62" s="18"/>
      <c r="G62" s="19"/>
      <c r="H62" s="19"/>
      <c r="I62" s="18"/>
      <c r="J62" s="18"/>
      <c r="K62" s="19"/>
      <c r="L62" s="18"/>
      <c r="M62" s="20" t="s">
        <v>54</v>
      </c>
    </row>
    <row r="63" spans="2:13" x14ac:dyDescent="0.25">
      <c r="B63" s="4"/>
      <c r="C63" s="18"/>
      <c r="D63" s="18"/>
      <c r="E63" s="18"/>
      <c r="F63" s="18"/>
      <c r="G63" s="19"/>
      <c r="H63" s="19"/>
      <c r="I63" s="18"/>
      <c r="J63" s="18"/>
      <c r="K63" s="19"/>
      <c r="L63" s="18"/>
      <c r="M63" s="20" t="s">
        <v>55</v>
      </c>
    </row>
    <row r="64" spans="2:13" x14ac:dyDescent="0.25">
      <c r="B64" s="54" t="s">
        <v>0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2:13" x14ac:dyDescent="0.25">
      <c r="B65" s="54" t="s">
        <v>1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2:13" ht="12.75" customHeight="1" x14ac:dyDescent="0.25">
      <c r="B66" s="55" t="s">
        <v>2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2:13" x14ac:dyDescent="0.25">
      <c r="B67" s="54" t="s">
        <v>3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</row>
    <row r="68" spans="2:13" x14ac:dyDescent="0.25">
      <c r="B68" s="54" t="str">
        <f>B7</f>
        <v>JANEIRO A ABRIL 2026/BIMESTRE MARÇO-ABRIL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</row>
    <row r="69" spans="2:13" x14ac:dyDescent="0.25">
      <c r="K69" s="44"/>
      <c r="L69" s="36"/>
      <c r="M69" s="36"/>
    </row>
    <row r="70" spans="2:13" x14ac:dyDescent="0.25">
      <c r="B70" s="35" t="s">
        <v>4</v>
      </c>
      <c r="C70" s="36"/>
      <c r="D70" s="36"/>
      <c r="E70" s="36"/>
      <c r="F70" s="36"/>
      <c r="G70" s="36"/>
      <c r="H70" s="36"/>
      <c r="I70" s="36"/>
      <c r="J70" s="36"/>
      <c r="M70" s="3" t="s">
        <v>5</v>
      </c>
    </row>
    <row r="71" spans="2:13" ht="25.5" customHeight="1" x14ac:dyDescent="0.25">
      <c r="B71" s="45" t="s">
        <v>6</v>
      </c>
      <c r="C71" s="47" t="s">
        <v>7</v>
      </c>
      <c r="D71" s="47" t="s">
        <v>8</v>
      </c>
      <c r="E71" s="49" t="s">
        <v>9</v>
      </c>
      <c r="F71" s="50"/>
      <c r="G71" s="51"/>
      <c r="H71" s="47" t="s">
        <v>10</v>
      </c>
      <c r="I71" s="49" t="s">
        <v>11</v>
      </c>
      <c r="J71" s="50"/>
      <c r="K71" s="51"/>
      <c r="L71" s="47" t="s">
        <v>12</v>
      </c>
      <c r="M71" s="52" t="s">
        <v>13</v>
      </c>
    </row>
    <row r="72" spans="2:13" ht="45" customHeight="1" x14ac:dyDescent="0.25">
      <c r="B72" s="46"/>
      <c r="C72" s="48"/>
      <c r="D72" s="48"/>
      <c r="E72" s="5" t="s">
        <v>14</v>
      </c>
      <c r="F72" s="5" t="s">
        <v>15</v>
      </c>
      <c r="G72" s="5" t="s">
        <v>16</v>
      </c>
      <c r="H72" s="48"/>
      <c r="I72" s="5" t="s">
        <v>14</v>
      </c>
      <c r="J72" s="5" t="s">
        <v>17</v>
      </c>
      <c r="K72" s="5" t="s">
        <v>18</v>
      </c>
      <c r="L72" s="48"/>
      <c r="M72" s="53"/>
    </row>
    <row r="73" spans="2:13" x14ac:dyDescent="0.25">
      <c r="B73" s="21" t="s">
        <v>56</v>
      </c>
      <c r="C73" s="22">
        <v>8089963590</v>
      </c>
      <c r="D73" s="22">
        <v>8110213264.9300003</v>
      </c>
      <c r="E73" s="22">
        <v>1547851607.75</v>
      </c>
      <c r="F73" s="22">
        <v>5695808573.7299995</v>
      </c>
      <c r="G73" s="23">
        <v>18.260000000000002</v>
      </c>
      <c r="H73" s="22">
        <v>2414404691.1999998</v>
      </c>
      <c r="I73" s="22">
        <v>1587475327.6300001</v>
      </c>
      <c r="J73" s="22">
        <v>3180557228.9899998</v>
      </c>
      <c r="K73" s="23">
        <v>21.36</v>
      </c>
      <c r="L73" s="22">
        <v>4929656035.9399996</v>
      </c>
      <c r="M73" s="9"/>
    </row>
    <row r="74" spans="2:13" x14ac:dyDescent="0.25">
      <c r="B74" s="10" t="s">
        <v>28</v>
      </c>
      <c r="C74" s="11">
        <v>115746934</v>
      </c>
      <c r="D74" s="11">
        <v>91626959.040000007</v>
      </c>
      <c r="E74" s="11">
        <v>14405475.119999999</v>
      </c>
      <c r="F74" s="11">
        <v>56403228.240000002</v>
      </c>
      <c r="G74" s="12">
        <v>0.18</v>
      </c>
      <c r="H74" s="11">
        <v>35223730.799999997</v>
      </c>
      <c r="I74" s="11">
        <v>7263039.2699999996</v>
      </c>
      <c r="J74" s="11">
        <v>10803204.449999999</v>
      </c>
      <c r="K74" s="12">
        <v>7.0000000000000007E-2</v>
      </c>
      <c r="L74" s="11">
        <v>80823754.590000004</v>
      </c>
      <c r="M74" s="13"/>
    </row>
    <row r="75" spans="2:13" x14ac:dyDescent="0.25">
      <c r="B75" s="10" t="s">
        <v>57</v>
      </c>
      <c r="C75" s="11">
        <v>145000</v>
      </c>
      <c r="D75" s="11">
        <v>145000</v>
      </c>
      <c r="E75" s="11">
        <v>49500</v>
      </c>
      <c r="F75" s="11">
        <v>74767.86</v>
      </c>
      <c r="G75" s="12">
        <v>0</v>
      </c>
      <c r="H75" s="11">
        <v>70232.14</v>
      </c>
      <c r="I75" s="11">
        <v>24355.43</v>
      </c>
      <c r="J75" s="11">
        <v>49623.29</v>
      </c>
      <c r="K75" s="12">
        <v>0</v>
      </c>
      <c r="L75" s="11">
        <v>95376.71</v>
      </c>
      <c r="M75" s="13"/>
    </row>
    <row r="76" spans="2:13" x14ac:dyDescent="0.25">
      <c r="B76" s="10" t="s">
        <v>25</v>
      </c>
      <c r="C76" s="11">
        <v>17488998</v>
      </c>
      <c r="D76" s="11">
        <v>17586998</v>
      </c>
      <c r="E76" s="11">
        <v>9187500.7100000009</v>
      </c>
      <c r="F76" s="11">
        <v>12604015.42</v>
      </c>
      <c r="G76" s="12">
        <v>0.04</v>
      </c>
      <c r="H76" s="11">
        <v>4982982.58</v>
      </c>
      <c r="I76" s="11">
        <v>1210560.96</v>
      </c>
      <c r="J76" s="11">
        <v>2139276.44</v>
      </c>
      <c r="K76" s="12">
        <v>0.01</v>
      </c>
      <c r="L76" s="11">
        <v>15447721.560000001</v>
      </c>
      <c r="M76" s="13"/>
    </row>
    <row r="77" spans="2:13" x14ac:dyDescent="0.25">
      <c r="B77" s="10" t="s">
        <v>31</v>
      </c>
      <c r="C77" s="11">
        <v>76209304</v>
      </c>
      <c r="D77" s="11">
        <v>76209304</v>
      </c>
      <c r="E77" s="11">
        <v>3197346.02</v>
      </c>
      <c r="F77" s="11">
        <v>75264332.280000001</v>
      </c>
      <c r="G77" s="12">
        <v>0.24</v>
      </c>
      <c r="H77" s="11">
        <v>944971.72</v>
      </c>
      <c r="I77" s="11">
        <v>20724682.93</v>
      </c>
      <c r="J77" s="11">
        <v>36352820.729999997</v>
      </c>
      <c r="K77" s="12">
        <v>0.24</v>
      </c>
      <c r="L77" s="11">
        <v>39856483.270000003</v>
      </c>
      <c r="M77" s="13"/>
    </row>
    <row r="78" spans="2:13" x14ac:dyDescent="0.25">
      <c r="B78" s="10" t="s">
        <v>42</v>
      </c>
      <c r="C78" s="11">
        <v>3376642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3"/>
    </row>
    <row r="79" spans="2:13" x14ac:dyDescent="0.25">
      <c r="B79" s="10" t="s">
        <v>58</v>
      </c>
      <c r="C79" s="11">
        <v>2275059063</v>
      </c>
      <c r="D79" s="11">
        <v>2412720943.0900002</v>
      </c>
      <c r="E79" s="11">
        <v>598525778.83000004</v>
      </c>
      <c r="F79" s="11">
        <v>1824151324.3199999</v>
      </c>
      <c r="G79" s="12">
        <v>5.85</v>
      </c>
      <c r="H79" s="11">
        <v>588569618.76999998</v>
      </c>
      <c r="I79" s="11">
        <v>417014986.14999998</v>
      </c>
      <c r="J79" s="11">
        <v>1054039378.35</v>
      </c>
      <c r="K79" s="12">
        <v>7.08</v>
      </c>
      <c r="L79" s="11">
        <v>1358681564.74</v>
      </c>
      <c r="M79" s="13"/>
    </row>
    <row r="80" spans="2:13" x14ac:dyDescent="0.25">
      <c r="B80" s="10" t="s">
        <v>59</v>
      </c>
      <c r="C80" s="11">
        <v>5311540274</v>
      </c>
      <c r="D80" s="11">
        <v>5193624018.9899998</v>
      </c>
      <c r="E80" s="11">
        <v>818406408.80999994</v>
      </c>
      <c r="F80" s="11">
        <v>3498541739.2600002</v>
      </c>
      <c r="G80" s="12">
        <v>11.22</v>
      </c>
      <c r="H80" s="11">
        <v>1695082279.73</v>
      </c>
      <c r="I80" s="11">
        <v>1083813287.5799999</v>
      </c>
      <c r="J80" s="11">
        <v>1998421277.27</v>
      </c>
      <c r="K80" s="12">
        <v>13.42</v>
      </c>
      <c r="L80" s="11">
        <v>3195202741.7199998</v>
      </c>
      <c r="M80" s="13"/>
    </row>
    <row r="81" spans="2:13" x14ac:dyDescent="0.25">
      <c r="B81" s="10" t="s">
        <v>60</v>
      </c>
      <c r="C81" s="11">
        <v>91810220</v>
      </c>
      <c r="D81" s="11">
        <v>111402036.31</v>
      </c>
      <c r="E81" s="11">
        <v>45375209.219999999</v>
      </c>
      <c r="F81" s="11">
        <v>96618003.030000001</v>
      </c>
      <c r="G81" s="12">
        <v>0.31</v>
      </c>
      <c r="H81" s="11">
        <v>14784033.279999999</v>
      </c>
      <c r="I81" s="11">
        <v>27106263.940000001</v>
      </c>
      <c r="J81" s="11">
        <v>28590837.940000001</v>
      </c>
      <c r="K81" s="12">
        <v>0.19</v>
      </c>
      <c r="L81" s="11">
        <v>82811198.370000005</v>
      </c>
      <c r="M81" s="13"/>
    </row>
    <row r="82" spans="2:13" x14ac:dyDescent="0.25">
      <c r="B82" s="10" t="s">
        <v>61</v>
      </c>
      <c r="C82" s="11">
        <v>102894911</v>
      </c>
      <c r="D82" s="11">
        <v>111192311</v>
      </c>
      <c r="E82" s="11">
        <v>10983054.439999999</v>
      </c>
      <c r="F82" s="11">
        <v>53210413.57</v>
      </c>
      <c r="G82" s="12">
        <v>0.17</v>
      </c>
      <c r="H82" s="11">
        <v>57981897.43</v>
      </c>
      <c r="I82" s="11">
        <v>14789652.449999999</v>
      </c>
      <c r="J82" s="11">
        <v>34562785.219999999</v>
      </c>
      <c r="K82" s="12">
        <v>0.23</v>
      </c>
      <c r="L82" s="11">
        <v>76629525.780000001</v>
      </c>
      <c r="M82" s="13"/>
    </row>
    <row r="83" spans="2:13" x14ac:dyDescent="0.25">
      <c r="B83" s="10" t="s">
        <v>62</v>
      </c>
      <c r="C83" s="11">
        <v>95692244</v>
      </c>
      <c r="D83" s="11">
        <v>95705694.5</v>
      </c>
      <c r="E83" s="11">
        <v>47721334.600000001</v>
      </c>
      <c r="F83" s="11">
        <v>78940749.75</v>
      </c>
      <c r="G83" s="12">
        <v>0.25</v>
      </c>
      <c r="H83" s="11">
        <v>16764944.75</v>
      </c>
      <c r="I83" s="11">
        <v>15528498.92</v>
      </c>
      <c r="J83" s="11">
        <v>15598025.300000001</v>
      </c>
      <c r="K83" s="12">
        <v>0.1</v>
      </c>
      <c r="L83" s="11">
        <v>80107669.200000003</v>
      </c>
      <c r="M83" s="13"/>
    </row>
    <row r="84" spans="2:13" x14ac:dyDescent="0.25">
      <c r="B84" s="10" t="s">
        <v>63</v>
      </c>
      <c r="C84" s="11">
        <v>81518964</v>
      </c>
      <c r="D84" s="11">
        <v>81489087.109999999</v>
      </c>
      <c r="E84" s="11">
        <v>18286287.48</v>
      </c>
      <c r="F84" s="11">
        <v>41334403.450000003</v>
      </c>
      <c r="G84" s="12">
        <v>0.13</v>
      </c>
      <c r="H84" s="11">
        <v>40154683.659999996</v>
      </c>
      <c r="I84" s="11">
        <v>21929123.760000002</v>
      </c>
      <c r="J84" s="11">
        <v>29641711.329999998</v>
      </c>
      <c r="K84" s="12">
        <v>0.2</v>
      </c>
      <c r="L84" s="11">
        <v>51847375.780000001</v>
      </c>
      <c r="M84" s="13"/>
    </row>
    <row r="85" spans="2:13" x14ac:dyDescent="0.25">
      <c r="B85" s="10" t="s">
        <v>28</v>
      </c>
      <c r="C85" s="11">
        <v>1453631</v>
      </c>
      <c r="D85" s="11">
        <v>1453631</v>
      </c>
      <c r="E85" s="11">
        <v>325312.45</v>
      </c>
      <c r="F85" s="11">
        <v>1174429.43</v>
      </c>
      <c r="G85" s="12">
        <v>0</v>
      </c>
      <c r="H85" s="11">
        <v>279201.57</v>
      </c>
      <c r="I85" s="11">
        <v>260161.83</v>
      </c>
      <c r="J85" s="11">
        <v>359823.13</v>
      </c>
      <c r="K85" s="12">
        <v>0</v>
      </c>
      <c r="L85" s="11">
        <v>1093807.8700000001</v>
      </c>
      <c r="M85" s="13"/>
    </row>
    <row r="86" spans="2:13" x14ac:dyDescent="0.25">
      <c r="B86" s="10" t="s">
        <v>25</v>
      </c>
      <c r="C86" s="11">
        <v>100000</v>
      </c>
      <c r="D86" s="11">
        <v>100000</v>
      </c>
      <c r="E86" s="11">
        <v>0</v>
      </c>
      <c r="F86" s="11">
        <v>100000</v>
      </c>
      <c r="G86" s="12">
        <v>0</v>
      </c>
      <c r="H86" s="12">
        <v>0</v>
      </c>
      <c r="I86" s="11">
        <v>7659.85</v>
      </c>
      <c r="J86" s="11">
        <v>10931.72</v>
      </c>
      <c r="K86" s="12">
        <v>0</v>
      </c>
      <c r="L86" s="11">
        <v>89068.28</v>
      </c>
      <c r="M86" s="13"/>
    </row>
    <row r="87" spans="2:13" x14ac:dyDescent="0.25">
      <c r="B87" s="10" t="s">
        <v>31</v>
      </c>
      <c r="C87" s="11">
        <v>20000</v>
      </c>
      <c r="D87" s="11">
        <v>20000</v>
      </c>
      <c r="E87" s="11">
        <v>4547</v>
      </c>
      <c r="F87" s="11">
        <v>9094</v>
      </c>
      <c r="G87" s="12">
        <v>0</v>
      </c>
      <c r="H87" s="11">
        <v>10906</v>
      </c>
      <c r="I87" s="12">
        <v>9094</v>
      </c>
      <c r="J87" s="12">
        <v>9094</v>
      </c>
      <c r="K87" s="12">
        <v>0</v>
      </c>
      <c r="L87" s="11">
        <v>10906</v>
      </c>
      <c r="M87" s="13"/>
    </row>
    <row r="88" spans="2:13" x14ac:dyDescent="0.25">
      <c r="B88" s="10" t="s">
        <v>50</v>
      </c>
      <c r="C88" s="11">
        <v>52813775</v>
      </c>
      <c r="D88" s="11">
        <v>52713775</v>
      </c>
      <c r="E88" s="11">
        <v>14959424.23</v>
      </c>
      <c r="F88" s="11">
        <v>27673979.579999998</v>
      </c>
      <c r="G88" s="12">
        <v>0.09</v>
      </c>
      <c r="H88" s="11">
        <v>25039795.420000002</v>
      </c>
      <c r="I88" s="11">
        <v>16552029.460000001</v>
      </c>
      <c r="J88" s="11">
        <v>21168184.920000002</v>
      </c>
      <c r="K88" s="12">
        <v>0.14000000000000001</v>
      </c>
      <c r="L88" s="11">
        <v>31545590.079999998</v>
      </c>
      <c r="M88" s="13"/>
    </row>
    <row r="89" spans="2:13" x14ac:dyDescent="0.25">
      <c r="B89" s="10" t="s">
        <v>64</v>
      </c>
      <c r="C89" s="11">
        <v>13436301</v>
      </c>
      <c r="D89" s="11">
        <v>14356424.109999999</v>
      </c>
      <c r="E89" s="11">
        <v>959890.12</v>
      </c>
      <c r="F89" s="11">
        <v>8336985.5</v>
      </c>
      <c r="G89" s="12">
        <v>0.03</v>
      </c>
      <c r="H89" s="11">
        <v>6019438.6100000003</v>
      </c>
      <c r="I89" s="11">
        <v>3273117.66</v>
      </c>
      <c r="J89" s="11">
        <v>4402022.66</v>
      </c>
      <c r="K89" s="12">
        <v>0.03</v>
      </c>
      <c r="L89" s="11">
        <v>9954401.4499999993</v>
      </c>
      <c r="M89" s="13"/>
    </row>
    <row r="90" spans="2:13" x14ac:dyDescent="0.25">
      <c r="B90" s="10" t="s">
        <v>65</v>
      </c>
      <c r="C90" s="11">
        <v>584257</v>
      </c>
      <c r="D90" s="11">
        <v>84257</v>
      </c>
      <c r="E90" s="12">
        <v>0</v>
      </c>
      <c r="F90" s="12">
        <v>0</v>
      </c>
      <c r="G90" s="12">
        <v>0</v>
      </c>
      <c r="H90" s="11">
        <v>84257</v>
      </c>
      <c r="I90" s="12">
        <v>0</v>
      </c>
      <c r="J90" s="12">
        <v>0</v>
      </c>
      <c r="K90" s="12">
        <v>0</v>
      </c>
      <c r="L90" s="11">
        <v>84257</v>
      </c>
      <c r="M90" s="13"/>
    </row>
    <row r="91" spans="2:13" x14ac:dyDescent="0.25">
      <c r="B91" s="10" t="s">
        <v>66</v>
      </c>
      <c r="C91" s="11">
        <v>12761000</v>
      </c>
      <c r="D91" s="11">
        <v>12761000</v>
      </c>
      <c r="E91" s="11">
        <v>2037113.68</v>
      </c>
      <c r="F91" s="11">
        <v>4039914.94</v>
      </c>
      <c r="G91" s="12">
        <v>0.01</v>
      </c>
      <c r="H91" s="11">
        <v>8721085.0600000005</v>
      </c>
      <c r="I91" s="11">
        <v>1827060.96</v>
      </c>
      <c r="J91" s="11">
        <v>3691654.9</v>
      </c>
      <c r="K91" s="12">
        <v>0.02</v>
      </c>
      <c r="L91" s="11">
        <v>9069345.0999999996</v>
      </c>
      <c r="M91" s="13"/>
    </row>
    <row r="92" spans="2:13" x14ac:dyDescent="0.25">
      <c r="B92" s="10" t="s">
        <v>34</v>
      </c>
      <c r="C92" s="11">
        <v>350000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3"/>
    </row>
    <row r="93" spans="2:13" x14ac:dyDescent="0.25">
      <c r="B93" s="10" t="s">
        <v>67</v>
      </c>
      <c r="C93" s="11">
        <v>7986896524</v>
      </c>
      <c r="D93" s="11">
        <v>7801096284.7200003</v>
      </c>
      <c r="E93" s="11">
        <v>1073699028.83</v>
      </c>
      <c r="F93" s="11">
        <v>2962201093.9699998</v>
      </c>
      <c r="G93" s="12">
        <v>9.5</v>
      </c>
      <c r="H93" s="11">
        <v>4838895190.75</v>
      </c>
      <c r="I93" s="11">
        <v>1214615687.1400001</v>
      </c>
      <c r="J93" s="11">
        <v>2048612360.0899999</v>
      </c>
      <c r="K93" s="12">
        <v>13.76</v>
      </c>
      <c r="L93" s="11">
        <v>5752483924.6300001</v>
      </c>
      <c r="M93" s="13"/>
    </row>
    <row r="94" spans="2:13" x14ac:dyDescent="0.25">
      <c r="B94" s="10" t="s">
        <v>28</v>
      </c>
      <c r="C94" s="11">
        <v>3502179</v>
      </c>
      <c r="D94" s="11">
        <v>6625400.9400000004</v>
      </c>
      <c r="E94" s="11">
        <v>1241502.26</v>
      </c>
      <c r="F94" s="11">
        <v>2511109.56</v>
      </c>
      <c r="G94" s="12">
        <v>0.01</v>
      </c>
      <c r="H94" s="11">
        <v>4114291.38</v>
      </c>
      <c r="I94" s="11">
        <v>688794.11</v>
      </c>
      <c r="J94" s="11">
        <v>1002305.12</v>
      </c>
      <c r="K94" s="12">
        <v>0.01</v>
      </c>
      <c r="L94" s="11">
        <v>5623095.8200000003</v>
      </c>
      <c r="M94" s="13"/>
    </row>
    <row r="95" spans="2:13" x14ac:dyDescent="0.25">
      <c r="B95" s="10" t="s">
        <v>25</v>
      </c>
      <c r="C95" s="11">
        <v>0</v>
      </c>
      <c r="D95" s="11">
        <v>368.03</v>
      </c>
      <c r="E95" s="11">
        <v>0</v>
      </c>
      <c r="F95" s="11">
        <v>0</v>
      </c>
      <c r="G95" s="12">
        <v>0</v>
      </c>
      <c r="H95" s="11">
        <v>368.03</v>
      </c>
      <c r="I95" s="11">
        <v>0</v>
      </c>
      <c r="J95" s="11">
        <v>0</v>
      </c>
      <c r="K95" s="12">
        <v>0</v>
      </c>
      <c r="L95" s="11">
        <v>368.03</v>
      </c>
      <c r="M95" s="13"/>
    </row>
    <row r="96" spans="2:13" x14ac:dyDescent="0.25">
      <c r="B96" s="10" t="s">
        <v>60</v>
      </c>
      <c r="C96" s="11">
        <v>100000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3"/>
    </row>
    <row r="97" spans="2:13" x14ac:dyDescent="0.25">
      <c r="B97" s="10" t="s">
        <v>50</v>
      </c>
      <c r="C97" s="11">
        <v>414389713</v>
      </c>
      <c r="D97" s="11">
        <v>413635122.82999998</v>
      </c>
      <c r="E97" s="11">
        <v>52904244.280000001</v>
      </c>
      <c r="F97" s="11">
        <v>337006841.31999999</v>
      </c>
      <c r="G97" s="12">
        <v>1.08</v>
      </c>
      <c r="H97" s="11">
        <v>76628281.510000005</v>
      </c>
      <c r="I97" s="11">
        <v>72255506.780000001</v>
      </c>
      <c r="J97" s="11">
        <v>75033668.040000007</v>
      </c>
      <c r="K97" s="12">
        <v>0.5</v>
      </c>
      <c r="L97" s="11">
        <v>338601454.79000002</v>
      </c>
      <c r="M97" s="13"/>
    </row>
    <row r="98" spans="2:13" x14ac:dyDescent="0.25">
      <c r="B98" s="10" t="s">
        <v>68</v>
      </c>
      <c r="C98" s="11">
        <v>2128492356</v>
      </c>
      <c r="D98" s="11">
        <v>1809044373.99</v>
      </c>
      <c r="E98" s="11">
        <v>244280990.22999999</v>
      </c>
      <c r="F98" s="11">
        <v>544721137.57000005</v>
      </c>
      <c r="G98" s="12">
        <v>1.75</v>
      </c>
      <c r="H98" s="11">
        <v>1264323236.4200001</v>
      </c>
      <c r="I98" s="11">
        <v>268721942.51999998</v>
      </c>
      <c r="J98" s="11">
        <v>478999649.95999998</v>
      </c>
      <c r="K98" s="12">
        <v>3.22</v>
      </c>
      <c r="L98" s="11">
        <v>1330044724.03</v>
      </c>
      <c r="M98" s="13"/>
    </row>
    <row r="99" spans="2:13" x14ac:dyDescent="0.25">
      <c r="B99" s="10" t="s">
        <v>69</v>
      </c>
      <c r="C99" s="11">
        <v>1241569922</v>
      </c>
      <c r="D99" s="11">
        <v>1256422893.5599999</v>
      </c>
      <c r="E99" s="11">
        <v>181169989.71000001</v>
      </c>
      <c r="F99" s="11">
        <v>557290663.16999996</v>
      </c>
      <c r="G99" s="12">
        <v>1.79</v>
      </c>
      <c r="H99" s="11">
        <v>699132230.38999999</v>
      </c>
      <c r="I99" s="11">
        <v>216866572.99000001</v>
      </c>
      <c r="J99" s="11">
        <v>338160093.86000001</v>
      </c>
      <c r="K99" s="12">
        <v>2.27</v>
      </c>
      <c r="L99" s="11">
        <v>918262799.70000005</v>
      </c>
      <c r="M99" s="13"/>
    </row>
    <row r="100" spans="2:13" x14ac:dyDescent="0.25">
      <c r="B100" s="10" t="s">
        <v>70</v>
      </c>
      <c r="C100" s="11">
        <v>88521000</v>
      </c>
      <c r="D100" s="11">
        <v>83571000</v>
      </c>
      <c r="E100" s="11">
        <v>13447458.810000001</v>
      </c>
      <c r="F100" s="11">
        <v>23353656.07</v>
      </c>
      <c r="G100" s="12">
        <v>7.0000000000000007E-2</v>
      </c>
      <c r="H100" s="11">
        <v>60217343.93</v>
      </c>
      <c r="I100" s="11">
        <v>13447458.810000001</v>
      </c>
      <c r="J100" s="11">
        <v>23353656.07</v>
      </c>
      <c r="K100" s="12">
        <v>0.16</v>
      </c>
      <c r="L100" s="11">
        <v>60217343.93</v>
      </c>
      <c r="M100" s="13"/>
    </row>
    <row r="101" spans="2:13" x14ac:dyDescent="0.25">
      <c r="B101" s="10" t="s">
        <v>71</v>
      </c>
      <c r="C101" s="11">
        <v>170758535</v>
      </c>
      <c r="D101" s="11">
        <v>210200926.90000001</v>
      </c>
      <c r="E101" s="11">
        <v>38951315.509999998</v>
      </c>
      <c r="F101" s="11">
        <v>71375953.189999998</v>
      </c>
      <c r="G101" s="12">
        <v>0.23</v>
      </c>
      <c r="H101" s="11">
        <v>138824973.71000001</v>
      </c>
      <c r="I101" s="11">
        <v>34661749.509999998</v>
      </c>
      <c r="J101" s="11">
        <v>45454265.490000002</v>
      </c>
      <c r="K101" s="12">
        <v>0.31</v>
      </c>
      <c r="L101" s="11">
        <v>164746661.41</v>
      </c>
      <c r="M101" s="13"/>
    </row>
    <row r="102" spans="2:13" x14ac:dyDescent="0.25">
      <c r="B102" s="10" t="s">
        <v>72</v>
      </c>
      <c r="C102" s="11">
        <v>3933090024</v>
      </c>
      <c r="D102" s="11">
        <v>4015122245.8800001</v>
      </c>
      <c r="E102" s="11">
        <v>541703528.02999997</v>
      </c>
      <c r="F102" s="11">
        <v>1425940575.5</v>
      </c>
      <c r="G102" s="12">
        <v>4.57</v>
      </c>
      <c r="H102" s="11">
        <v>2589181670.3800001</v>
      </c>
      <c r="I102" s="11">
        <v>607973662.41999996</v>
      </c>
      <c r="J102" s="11">
        <v>1086607563.96</v>
      </c>
      <c r="K102" s="12">
        <v>7.3</v>
      </c>
      <c r="L102" s="11">
        <v>2928514681.9200001</v>
      </c>
      <c r="M102" s="13"/>
    </row>
    <row r="103" spans="2:13" x14ac:dyDescent="0.25">
      <c r="B103" s="10" t="s">
        <v>38</v>
      </c>
      <c r="C103" s="11">
        <v>5403266</v>
      </c>
      <c r="D103" s="11">
        <v>5403266</v>
      </c>
      <c r="E103" s="12">
        <v>0</v>
      </c>
      <c r="F103" s="12">
        <v>0</v>
      </c>
      <c r="G103" s="12">
        <v>0</v>
      </c>
      <c r="H103" s="11">
        <v>5403266</v>
      </c>
      <c r="I103" s="12">
        <v>0</v>
      </c>
      <c r="J103" s="12">
        <v>0</v>
      </c>
      <c r="K103" s="12">
        <v>0</v>
      </c>
      <c r="L103" s="11">
        <v>5403266</v>
      </c>
      <c r="M103" s="13"/>
    </row>
    <row r="104" spans="2:13" x14ac:dyDescent="0.25">
      <c r="B104" s="10" t="s">
        <v>39</v>
      </c>
      <c r="C104" s="11">
        <v>1069529</v>
      </c>
      <c r="D104" s="11">
        <v>1070686.5900000001</v>
      </c>
      <c r="E104" s="11">
        <v>0</v>
      </c>
      <c r="F104" s="11">
        <v>1157.5899999999999</v>
      </c>
      <c r="G104" s="12">
        <v>0</v>
      </c>
      <c r="H104" s="11">
        <v>1069529</v>
      </c>
      <c r="I104" s="11">
        <v>0</v>
      </c>
      <c r="J104" s="11">
        <v>1157.5899999999999</v>
      </c>
      <c r="K104" s="12">
        <v>0</v>
      </c>
      <c r="L104" s="11">
        <v>1069529</v>
      </c>
      <c r="M104" s="13"/>
    </row>
    <row r="105" spans="2:13" x14ac:dyDescent="0.25">
      <c r="B105" s="10" t="s">
        <v>73</v>
      </c>
      <c r="C105" s="11">
        <v>292245267</v>
      </c>
      <c r="D105" s="11">
        <v>367088458.24000001</v>
      </c>
      <c r="E105" s="11">
        <v>39182789.950000003</v>
      </c>
      <c r="F105" s="11">
        <v>108074055.65000001</v>
      </c>
      <c r="G105" s="12">
        <v>0.35</v>
      </c>
      <c r="H105" s="11">
        <v>259014402.59</v>
      </c>
      <c r="I105" s="11">
        <v>40002776.530000001</v>
      </c>
      <c r="J105" s="11">
        <v>56253193.520000003</v>
      </c>
      <c r="K105" s="12">
        <v>0.38</v>
      </c>
      <c r="L105" s="11">
        <v>310835264.72000003</v>
      </c>
      <c r="M105" s="13"/>
    </row>
    <row r="106" spans="2:13" x14ac:dyDescent="0.25">
      <c r="B106" s="10" t="s">
        <v>28</v>
      </c>
      <c r="C106" s="11">
        <v>28831078</v>
      </c>
      <c r="D106" s="11">
        <v>31052058.84</v>
      </c>
      <c r="E106" s="11">
        <v>4158990.51</v>
      </c>
      <c r="F106" s="11">
        <v>23042639</v>
      </c>
      <c r="G106" s="12">
        <v>7.0000000000000007E-2</v>
      </c>
      <c r="H106" s="11">
        <v>8009419.8399999999</v>
      </c>
      <c r="I106" s="11">
        <v>4985190.2300000004</v>
      </c>
      <c r="J106" s="11">
        <v>7157913</v>
      </c>
      <c r="K106" s="12">
        <v>0.05</v>
      </c>
      <c r="L106" s="11">
        <v>23894145.84</v>
      </c>
      <c r="M106" s="13"/>
    </row>
    <row r="107" spans="2:13" x14ac:dyDescent="0.25">
      <c r="B107" s="10" t="s">
        <v>25</v>
      </c>
      <c r="C107" s="11">
        <v>1569996</v>
      </c>
      <c r="D107" s="11">
        <v>1569996</v>
      </c>
      <c r="E107" s="11">
        <v>107711.81</v>
      </c>
      <c r="F107" s="11">
        <v>937525.88</v>
      </c>
      <c r="G107" s="12">
        <v>0</v>
      </c>
      <c r="H107" s="11">
        <v>632470.12</v>
      </c>
      <c r="I107" s="11">
        <v>134661.84</v>
      </c>
      <c r="J107" s="11">
        <v>174831.66</v>
      </c>
      <c r="K107" s="12">
        <v>0</v>
      </c>
      <c r="L107" s="11">
        <v>1395164.34</v>
      </c>
      <c r="M107" s="13"/>
    </row>
    <row r="108" spans="2:13" x14ac:dyDescent="0.25">
      <c r="B108" s="10" t="s">
        <v>30</v>
      </c>
      <c r="C108" s="12">
        <v>0</v>
      </c>
      <c r="D108" s="11">
        <v>7409502.75</v>
      </c>
      <c r="E108" s="12">
        <v>4914877.49</v>
      </c>
      <c r="F108" s="12">
        <v>4914877.49</v>
      </c>
      <c r="G108" s="12">
        <v>0.02</v>
      </c>
      <c r="H108" s="11">
        <v>2494625.2599999998</v>
      </c>
      <c r="I108" s="12">
        <v>852625.5</v>
      </c>
      <c r="J108" s="12">
        <v>852625.5</v>
      </c>
      <c r="K108" s="12">
        <v>0.01</v>
      </c>
      <c r="L108" s="11">
        <v>6556877.25</v>
      </c>
      <c r="M108" s="13"/>
    </row>
    <row r="109" spans="2:13" x14ac:dyDescent="0.25">
      <c r="B109" s="10" t="s">
        <v>74</v>
      </c>
      <c r="C109" s="11">
        <v>261637578</v>
      </c>
      <c r="D109" s="11">
        <v>326850285.64999998</v>
      </c>
      <c r="E109" s="11">
        <v>30001210.140000001</v>
      </c>
      <c r="F109" s="11">
        <v>79179013.280000001</v>
      </c>
      <c r="G109" s="12">
        <v>0.25</v>
      </c>
      <c r="H109" s="11">
        <v>247671272.37</v>
      </c>
      <c r="I109" s="11">
        <v>34030298.960000001</v>
      </c>
      <c r="J109" s="11">
        <v>48067823.359999999</v>
      </c>
      <c r="K109" s="12">
        <v>0.32</v>
      </c>
      <c r="L109" s="11">
        <v>278782462.29000002</v>
      </c>
      <c r="M109" s="13"/>
    </row>
    <row r="110" spans="2:13" x14ac:dyDescent="0.25">
      <c r="B110" s="10" t="s">
        <v>38</v>
      </c>
      <c r="C110" s="11">
        <v>30615</v>
      </c>
      <c r="D110" s="11">
        <v>30615</v>
      </c>
      <c r="E110" s="12">
        <v>0</v>
      </c>
      <c r="F110" s="12">
        <v>0</v>
      </c>
      <c r="G110" s="12">
        <v>0</v>
      </c>
      <c r="H110" s="11">
        <v>30615</v>
      </c>
      <c r="I110" s="12">
        <v>0</v>
      </c>
      <c r="J110" s="12">
        <v>0</v>
      </c>
      <c r="K110" s="12">
        <v>0</v>
      </c>
      <c r="L110" s="11">
        <v>30615</v>
      </c>
      <c r="M110" s="13"/>
    </row>
    <row r="111" spans="2:13" x14ac:dyDescent="0.25">
      <c r="B111" s="10" t="s">
        <v>39</v>
      </c>
      <c r="C111" s="11">
        <v>176000</v>
      </c>
      <c r="D111" s="11">
        <v>176000</v>
      </c>
      <c r="E111" s="12">
        <v>0</v>
      </c>
      <c r="F111" s="12">
        <v>0</v>
      </c>
      <c r="G111" s="12">
        <v>0</v>
      </c>
      <c r="H111" s="11">
        <v>176000</v>
      </c>
      <c r="I111" s="12">
        <v>0</v>
      </c>
      <c r="J111" s="12">
        <v>0</v>
      </c>
      <c r="K111" s="12">
        <v>0</v>
      </c>
      <c r="L111" s="11">
        <v>176000</v>
      </c>
      <c r="M111" s="13"/>
    </row>
    <row r="112" spans="2:13" x14ac:dyDescent="0.25">
      <c r="B112" s="10" t="s">
        <v>75</v>
      </c>
      <c r="C112" s="11">
        <v>355998751</v>
      </c>
      <c r="D112" s="11">
        <v>417423044.13999999</v>
      </c>
      <c r="E112" s="11">
        <v>129225018.43000001</v>
      </c>
      <c r="F112" s="11">
        <v>282861119.61000001</v>
      </c>
      <c r="G112" s="12">
        <v>0.91</v>
      </c>
      <c r="H112" s="11">
        <v>134561924.53</v>
      </c>
      <c r="I112" s="11">
        <v>56715707.039999999</v>
      </c>
      <c r="J112" s="11">
        <v>80214822.959999993</v>
      </c>
      <c r="K112" s="12">
        <v>0.54</v>
      </c>
      <c r="L112" s="11">
        <v>337208221.18000001</v>
      </c>
      <c r="M112" s="13"/>
    </row>
    <row r="113" spans="2:13" x14ac:dyDescent="0.25">
      <c r="B113" s="10" t="s">
        <v>28</v>
      </c>
      <c r="C113" s="11">
        <v>73518182</v>
      </c>
      <c r="D113" s="11">
        <v>71345388.459999993</v>
      </c>
      <c r="E113" s="11">
        <v>13016945.359999999</v>
      </c>
      <c r="F113" s="11">
        <v>38347323.219999999</v>
      </c>
      <c r="G113" s="12">
        <v>0.12</v>
      </c>
      <c r="H113" s="11">
        <v>32998065.239999998</v>
      </c>
      <c r="I113" s="11">
        <v>8561244.1300000008</v>
      </c>
      <c r="J113" s="11">
        <v>13386230.460000001</v>
      </c>
      <c r="K113" s="12">
        <v>0.09</v>
      </c>
      <c r="L113" s="11">
        <v>57959158</v>
      </c>
      <c r="M113" s="13"/>
    </row>
    <row r="114" spans="2:13" x14ac:dyDescent="0.25">
      <c r="B114" s="10" t="s">
        <v>25</v>
      </c>
      <c r="C114" s="11">
        <v>1362451</v>
      </c>
      <c r="D114" s="11">
        <v>1365048</v>
      </c>
      <c r="E114" s="11">
        <v>278784.64000000001</v>
      </c>
      <c r="F114" s="11">
        <v>543653.72</v>
      </c>
      <c r="G114" s="12">
        <v>0</v>
      </c>
      <c r="H114" s="11">
        <v>821394.28</v>
      </c>
      <c r="I114" s="11">
        <v>210194.94</v>
      </c>
      <c r="J114" s="11">
        <v>219188.61</v>
      </c>
      <c r="K114" s="12">
        <v>0</v>
      </c>
      <c r="L114" s="11">
        <v>1145859.3899999999</v>
      </c>
      <c r="M114" s="13"/>
    </row>
    <row r="115" spans="2:13" x14ac:dyDescent="0.25">
      <c r="B115" s="10" t="s">
        <v>31</v>
      </c>
      <c r="C115" s="11">
        <v>85000</v>
      </c>
      <c r="D115" s="11">
        <v>335000</v>
      </c>
      <c r="E115" s="12">
        <v>4290</v>
      </c>
      <c r="F115" s="12">
        <v>4290</v>
      </c>
      <c r="G115" s="12">
        <v>0</v>
      </c>
      <c r="H115" s="11">
        <v>330710</v>
      </c>
      <c r="I115" s="12">
        <v>4290</v>
      </c>
      <c r="J115" s="12">
        <v>4290</v>
      </c>
      <c r="K115" s="12">
        <v>0</v>
      </c>
      <c r="L115" s="11">
        <v>330710</v>
      </c>
      <c r="M115" s="13"/>
    </row>
    <row r="116" spans="2:13" x14ac:dyDescent="0.25">
      <c r="B116" s="10" t="s">
        <v>76</v>
      </c>
      <c r="C116" s="11">
        <v>44908987</v>
      </c>
      <c r="D116" s="11">
        <v>53277416</v>
      </c>
      <c r="E116" s="11">
        <v>3241474.52</v>
      </c>
      <c r="F116" s="11">
        <v>38269861.899999999</v>
      </c>
      <c r="G116" s="12">
        <v>0.12</v>
      </c>
      <c r="H116" s="11">
        <v>15007554.1</v>
      </c>
      <c r="I116" s="11">
        <v>8265499</v>
      </c>
      <c r="J116" s="11">
        <v>14621821.890000001</v>
      </c>
      <c r="K116" s="12">
        <v>0.1</v>
      </c>
      <c r="L116" s="11">
        <v>38655594.109999999</v>
      </c>
      <c r="M116" s="13"/>
    </row>
    <row r="117" spans="2:13" x14ac:dyDescent="0.25">
      <c r="B117" s="10" t="s">
        <v>47</v>
      </c>
      <c r="C117" s="11">
        <v>42385477</v>
      </c>
      <c r="D117" s="11">
        <v>44846150.670000002</v>
      </c>
      <c r="E117" s="11">
        <v>7577446.4500000002</v>
      </c>
      <c r="F117" s="11">
        <v>41002812.630000003</v>
      </c>
      <c r="G117" s="12">
        <v>0.13</v>
      </c>
      <c r="H117" s="11">
        <v>3843338.04</v>
      </c>
      <c r="I117" s="11">
        <v>11568594.08</v>
      </c>
      <c r="J117" s="11">
        <v>13911431.880000001</v>
      </c>
      <c r="K117" s="12">
        <v>0.09</v>
      </c>
      <c r="L117" s="11">
        <v>30934718.789999999</v>
      </c>
      <c r="M117" s="13"/>
    </row>
    <row r="118" spans="2:13" x14ac:dyDescent="0.25">
      <c r="B118" s="10" t="s">
        <v>49</v>
      </c>
      <c r="C118" s="11">
        <v>48322043</v>
      </c>
      <c r="D118" s="11">
        <v>51516279</v>
      </c>
      <c r="E118" s="11">
        <v>8244987.9400000004</v>
      </c>
      <c r="F118" s="11">
        <v>34469246.479999997</v>
      </c>
      <c r="G118" s="12">
        <v>0.11</v>
      </c>
      <c r="H118" s="11">
        <v>17047032.52</v>
      </c>
      <c r="I118" s="11">
        <v>9153780.7100000009</v>
      </c>
      <c r="J118" s="11">
        <v>14329627.720000001</v>
      </c>
      <c r="K118" s="12">
        <v>0.1</v>
      </c>
      <c r="L118" s="11">
        <v>37186651.280000001</v>
      </c>
      <c r="M118" s="13"/>
    </row>
    <row r="119" spans="2:13" x14ac:dyDescent="0.25">
      <c r="B119" s="10" t="s">
        <v>71</v>
      </c>
      <c r="C119" s="11">
        <v>21403000</v>
      </c>
      <c r="D119" s="11">
        <v>21403000</v>
      </c>
      <c r="E119" s="11">
        <v>3080801.58</v>
      </c>
      <c r="F119" s="11">
        <v>6261566.6200000001</v>
      </c>
      <c r="G119" s="12">
        <v>0.02</v>
      </c>
      <c r="H119" s="11">
        <v>15141433.380000001</v>
      </c>
      <c r="I119" s="11">
        <v>3090562.19</v>
      </c>
      <c r="J119" s="11">
        <v>6217086.75</v>
      </c>
      <c r="K119" s="12">
        <v>0.04</v>
      </c>
      <c r="L119" s="11">
        <v>15185913.25</v>
      </c>
      <c r="M119" s="13"/>
    </row>
    <row r="120" spans="2:13" x14ac:dyDescent="0.25">
      <c r="B120" s="10" t="s">
        <v>34</v>
      </c>
      <c r="C120" s="11">
        <v>34572426</v>
      </c>
      <c r="D120" s="11">
        <v>79082669.540000007</v>
      </c>
      <c r="E120" s="11">
        <v>36767563.539999999</v>
      </c>
      <c r="F120" s="11">
        <v>64944966.630000003</v>
      </c>
      <c r="G120" s="12">
        <v>0.21</v>
      </c>
      <c r="H120" s="11">
        <v>14137702.91</v>
      </c>
      <c r="I120" s="11">
        <v>12480880.82</v>
      </c>
      <c r="J120" s="11">
        <v>14144484.48</v>
      </c>
      <c r="K120" s="12">
        <v>0.09</v>
      </c>
      <c r="L120" s="11">
        <v>64938185.060000002</v>
      </c>
      <c r="M120" s="13"/>
    </row>
    <row r="121" spans="2:13" x14ac:dyDescent="0.25">
      <c r="B121" s="10" t="s">
        <v>35</v>
      </c>
      <c r="C121" s="11">
        <v>37629357</v>
      </c>
      <c r="D121" s="11">
        <v>37440264.469999999</v>
      </c>
      <c r="E121" s="11">
        <v>19256463.77</v>
      </c>
      <c r="F121" s="11">
        <v>21261137.780000001</v>
      </c>
      <c r="G121" s="12">
        <v>7.0000000000000007E-2</v>
      </c>
      <c r="H121" s="11">
        <v>16179126.689999999</v>
      </c>
      <c r="I121" s="12">
        <v>2458083.41</v>
      </c>
      <c r="J121" s="12">
        <v>2458083.41</v>
      </c>
      <c r="K121" s="12">
        <v>0.02</v>
      </c>
      <c r="L121" s="11">
        <v>34982181.060000002</v>
      </c>
      <c r="M121" s="13"/>
    </row>
    <row r="122" spans="2:13" x14ac:dyDescent="0.25">
      <c r="B122" s="14" t="s">
        <v>77</v>
      </c>
      <c r="C122" s="15">
        <v>51811828</v>
      </c>
      <c r="D122" s="15">
        <v>56811828</v>
      </c>
      <c r="E122" s="16">
        <v>37756260.630000003</v>
      </c>
      <c r="F122" s="16">
        <v>37756260.630000003</v>
      </c>
      <c r="G122" s="16">
        <v>0.12</v>
      </c>
      <c r="H122" s="15">
        <v>19055567.370000001</v>
      </c>
      <c r="I122" s="16">
        <v>922577.76</v>
      </c>
      <c r="J122" s="16">
        <v>922577.76</v>
      </c>
      <c r="K122" s="16">
        <v>0.01</v>
      </c>
      <c r="L122" s="15">
        <v>55889250.240000002</v>
      </c>
      <c r="M122" s="17"/>
    </row>
    <row r="123" spans="2:13" x14ac:dyDescent="0.25">
      <c r="B123" s="4"/>
      <c r="C123" s="18"/>
      <c r="D123" s="18"/>
      <c r="E123" s="18"/>
      <c r="F123" s="18"/>
      <c r="G123" s="19"/>
      <c r="H123" s="19"/>
      <c r="I123" s="18"/>
      <c r="J123" s="18"/>
      <c r="K123" s="19"/>
      <c r="L123" s="18"/>
      <c r="M123" s="20" t="s">
        <v>78</v>
      </c>
    </row>
    <row r="124" spans="2:13" x14ac:dyDescent="0.25">
      <c r="B124" s="4"/>
      <c r="C124" s="18"/>
      <c r="D124" s="18"/>
      <c r="E124" s="18"/>
      <c r="F124" s="18"/>
      <c r="G124" s="19"/>
      <c r="H124" s="19"/>
      <c r="I124" s="18"/>
      <c r="J124" s="18"/>
      <c r="K124" s="19"/>
      <c r="L124" s="18"/>
      <c r="M124" s="20" t="s">
        <v>55</v>
      </c>
    </row>
    <row r="125" spans="2:13" x14ac:dyDescent="0.25">
      <c r="B125" s="54" t="s">
        <v>0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</row>
    <row r="126" spans="2:13" x14ac:dyDescent="0.25">
      <c r="B126" s="54" t="s">
        <v>1</v>
      </c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</row>
    <row r="127" spans="2:13" ht="12.75" customHeight="1" x14ac:dyDescent="0.25">
      <c r="B127" s="55" t="s">
        <v>2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</row>
    <row r="128" spans="2:13" x14ac:dyDescent="0.25">
      <c r="B128" s="54" t="s">
        <v>3</v>
      </c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</row>
    <row r="129" spans="2:13" x14ac:dyDescent="0.25">
      <c r="B129" s="54" t="str">
        <f>B68</f>
        <v>JANEIRO A ABRIL 2026/BIMESTRE MARÇO-ABRIL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</row>
    <row r="130" spans="2:13" x14ac:dyDescent="0.25">
      <c r="K130" s="44"/>
      <c r="L130" s="36"/>
      <c r="M130" s="36"/>
    </row>
    <row r="131" spans="2:13" x14ac:dyDescent="0.25">
      <c r="B131" s="35" t="s">
        <v>4</v>
      </c>
      <c r="C131" s="36"/>
      <c r="D131" s="36"/>
      <c r="E131" s="36"/>
      <c r="F131" s="36"/>
      <c r="G131" s="36"/>
      <c r="H131" s="36"/>
      <c r="I131" s="36"/>
      <c r="J131" s="36"/>
      <c r="M131" s="3" t="s">
        <v>5</v>
      </c>
    </row>
    <row r="132" spans="2:13" ht="19.5" customHeight="1" x14ac:dyDescent="0.25">
      <c r="B132" s="45" t="s">
        <v>6</v>
      </c>
      <c r="C132" s="47" t="s">
        <v>7</v>
      </c>
      <c r="D132" s="47" t="s">
        <v>8</v>
      </c>
      <c r="E132" s="49" t="s">
        <v>9</v>
      </c>
      <c r="F132" s="50"/>
      <c r="G132" s="51"/>
      <c r="H132" s="47" t="s">
        <v>10</v>
      </c>
      <c r="I132" s="49" t="s">
        <v>11</v>
      </c>
      <c r="J132" s="50"/>
      <c r="K132" s="51"/>
      <c r="L132" s="47" t="s">
        <v>12</v>
      </c>
      <c r="M132" s="52" t="s">
        <v>13</v>
      </c>
    </row>
    <row r="133" spans="2:13" ht="48" customHeight="1" x14ac:dyDescent="0.25">
      <c r="B133" s="46"/>
      <c r="C133" s="48"/>
      <c r="D133" s="48"/>
      <c r="E133" s="5" t="s">
        <v>14</v>
      </c>
      <c r="F133" s="5" t="s">
        <v>15</v>
      </c>
      <c r="G133" s="5" t="s">
        <v>16</v>
      </c>
      <c r="H133" s="48"/>
      <c r="I133" s="5" t="s">
        <v>14</v>
      </c>
      <c r="J133" s="5" t="s">
        <v>17</v>
      </c>
      <c r="K133" s="5" t="s">
        <v>18</v>
      </c>
      <c r="L133" s="48"/>
      <c r="M133" s="53"/>
    </row>
    <row r="134" spans="2:13" x14ac:dyDescent="0.25">
      <c r="B134" s="10" t="s">
        <v>79</v>
      </c>
      <c r="C134" s="11">
        <v>4111207049</v>
      </c>
      <c r="D134" s="11">
        <v>4507604377.1800003</v>
      </c>
      <c r="E134" s="11">
        <v>692539985.05999994</v>
      </c>
      <c r="F134" s="11">
        <v>2501046943.9299998</v>
      </c>
      <c r="G134" s="12">
        <v>8.02</v>
      </c>
      <c r="H134" s="11">
        <v>2006557433.25</v>
      </c>
      <c r="I134" s="11">
        <v>389582905.89999998</v>
      </c>
      <c r="J134" s="11">
        <v>555882830.77999997</v>
      </c>
      <c r="K134" s="12">
        <v>3.73</v>
      </c>
      <c r="L134" s="11">
        <v>3951721546.4000001</v>
      </c>
      <c r="M134" s="13"/>
    </row>
    <row r="135" spans="2:13" x14ac:dyDescent="0.25">
      <c r="B135" s="10" t="s">
        <v>28</v>
      </c>
      <c r="C135" s="11">
        <v>187253989</v>
      </c>
      <c r="D135" s="11">
        <v>188660955.38999999</v>
      </c>
      <c r="E135" s="11">
        <v>19264682.460000001</v>
      </c>
      <c r="F135" s="11">
        <v>102994631.13</v>
      </c>
      <c r="G135" s="12">
        <v>0.33</v>
      </c>
      <c r="H135" s="11">
        <v>85666324.260000005</v>
      </c>
      <c r="I135" s="11">
        <v>30119754.100000001</v>
      </c>
      <c r="J135" s="11">
        <v>50384412.479999997</v>
      </c>
      <c r="K135" s="12">
        <v>0.34</v>
      </c>
      <c r="L135" s="11">
        <v>138276542.91</v>
      </c>
      <c r="M135" s="13"/>
    </row>
    <row r="136" spans="2:13" x14ac:dyDescent="0.25">
      <c r="B136" s="10" t="s">
        <v>25</v>
      </c>
      <c r="C136" s="11">
        <v>11824406</v>
      </c>
      <c r="D136" s="11">
        <v>11916406</v>
      </c>
      <c r="E136" s="11">
        <v>421312.45</v>
      </c>
      <c r="F136" s="11">
        <v>2327409.79</v>
      </c>
      <c r="G136" s="12">
        <v>0.01</v>
      </c>
      <c r="H136" s="11">
        <v>9588996.2100000009</v>
      </c>
      <c r="I136" s="11">
        <v>461320.84</v>
      </c>
      <c r="J136" s="11">
        <v>554745.54</v>
      </c>
      <c r="K136" s="12">
        <v>0</v>
      </c>
      <c r="L136" s="11">
        <v>11361660.460000001</v>
      </c>
      <c r="M136" s="13"/>
    </row>
    <row r="137" spans="2:13" x14ac:dyDescent="0.25">
      <c r="B137" s="10" t="s">
        <v>30</v>
      </c>
      <c r="C137" s="11">
        <v>1178009</v>
      </c>
      <c r="D137" s="11">
        <v>1178009</v>
      </c>
      <c r="E137" s="12">
        <v>0</v>
      </c>
      <c r="F137" s="12">
        <v>0</v>
      </c>
      <c r="G137" s="12">
        <v>0</v>
      </c>
      <c r="H137" s="11">
        <v>1178009</v>
      </c>
      <c r="I137" s="12">
        <v>0</v>
      </c>
      <c r="J137" s="12">
        <v>0</v>
      </c>
      <c r="K137" s="12">
        <v>0</v>
      </c>
      <c r="L137" s="11">
        <v>1178009</v>
      </c>
      <c r="M137" s="13"/>
    </row>
    <row r="138" spans="2:13" x14ac:dyDescent="0.25">
      <c r="B138" s="10" t="s">
        <v>31</v>
      </c>
      <c r="C138" s="11">
        <v>113620</v>
      </c>
      <c r="D138" s="11">
        <v>113620</v>
      </c>
      <c r="E138" s="12">
        <v>40000</v>
      </c>
      <c r="F138" s="12">
        <v>40000</v>
      </c>
      <c r="G138" s="12">
        <v>0</v>
      </c>
      <c r="H138" s="11">
        <v>73620</v>
      </c>
      <c r="I138" s="12">
        <v>0</v>
      </c>
      <c r="J138" s="12">
        <v>0</v>
      </c>
      <c r="K138" s="12">
        <v>0</v>
      </c>
      <c r="L138" s="11">
        <v>113620</v>
      </c>
      <c r="M138" s="13"/>
    </row>
    <row r="139" spans="2:13" x14ac:dyDescent="0.25">
      <c r="B139" s="10" t="s">
        <v>43</v>
      </c>
      <c r="C139" s="11">
        <v>7624744</v>
      </c>
      <c r="D139" s="11">
        <v>7624744</v>
      </c>
      <c r="E139" s="12">
        <v>0</v>
      </c>
      <c r="F139" s="12">
        <v>0</v>
      </c>
      <c r="G139" s="12">
        <v>0</v>
      </c>
      <c r="H139" s="11">
        <v>7624744</v>
      </c>
      <c r="I139" s="12">
        <v>0</v>
      </c>
      <c r="J139" s="12">
        <v>0</v>
      </c>
      <c r="K139" s="12">
        <v>0</v>
      </c>
      <c r="L139" s="11">
        <v>7624744</v>
      </c>
      <c r="M139" s="13"/>
    </row>
    <row r="140" spans="2:13" x14ac:dyDescent="0.25">
      <c r="B140" s="10" t="s">
        <v>80</v>
      </c>
      <c r="C140" s="11">
        <v>711975</v>
      </c>
      <c r="D140" s="11">
        <v>711975</v>
      </c>
      <c r="E140" s="11">
        <v>72265.14</v>
      </c>
      <c r="F140" s="11">
        <v>492052.5</v>
      </c>
      <c r="G140" s="12">
        <v>0</v>
      </c>
      <c r="H140" s="11">
        <v>219922.5</v>
      </c>
      <c r="I140" s="11">
        <v>102490.81</v>
      </c>
      <c r="J140" s="11">
        <v>153736.20000000001</v>
      </c>
      <c r="K140" s="12">
        <v>0</v>
      </c>
      <c r="L140" s="11">
        <v>558238.80000000005</v>
      </c>
      <c r="M140" s="13"/>
    </row>
    <row r="141" spans="2:13" x14ac:dyDescent="0.25">
      <c r="B141" s="10" t="s">
        <v>35</v>
      </c>
      <c r="C141" s="11">
        <v>878351698</v>
      </c>
      <c r="D141" s="11">
        <v>1048317056.1</v>
      </c>
      <c r="E141" s="11">
        <v>220759152.25999999</v>
      </c>
      <c r="F141" s="11">
        <v>416280557.81</v>
      </c>
      <c r="G141" s="12">
        <v>1.33</v>
      </c>
      <c r="H141" s="11">
        <v>632036498.28999996</v>
      </c>
      <c r="I141" s="11">
        <v>40367343.109999999</v>
      </c>
      <c r="J141" s="11">
        <v>55782823.07</v>
      </c>
      <c r="K141" s="12">
        <v>0.37</v>
      </c>
      <c r="L141" s="11">
        <v>992534233.02999997</v>
      </c>
      <c r="M141" s="13"/>
    </row>
    <row r="142" spans="2:13" x14ac:dyDescent="0.25">
      <c r="B142" s="10" t="s">
        <v>81</v>
      </c>
      <c r="C142" s="11">
        <v>2150082549</v>
      </c>
      <c r="D142" s="11">
        <v>2169540822.3299999</v>
      </c>
      <c r="E142" s="11">
        <v>316023140.14999998</v>
      </c>
      <c r="F142" s="11">
        <v>1626415961.8699999</v>
      </c>
      <c r="G142" s="12">
        <v>5.22</v>
      </c>
      <c r="H142" s="11">
        <v>543124860.46000004</v>
      </c>
      <c r="I142" s="11">
        <v>266241079.38999999</v>
      </c>
      <c r="J142" s="11">
        <v>392618702.83999997</v>
      </c>
      <c r="K142" s="12">
        <v>2.64</v>
      </c>
      <c r="L142" s="11">
        <v>1776922119.49</v>
      </c>
      <c r="M142" s="13"/>
    </row>
    <row r="143" spans="2:13" x14ac:dyDescent="0.25">
      <c r="B143" s="10" t="s">
        <v>77</v>
      </c>
      <c r="C143" s="11">
        <v>115002000</v>
      </c>
      <c r="D143" s="11">
        <v>154929642.91</v>
      </c>
      <c r="E143" s="11">
        <v>40008706.159999996</v>
      </c>
      <c r="F143" s="11">
        <v>154927642.88</v>
      </c>
      <c r="G143" s="12">
        <v>0.5</v>
      </c>
      <c r="H143" s="11">
        <v>2000.03</v>
      </c>
      <c r="I143" s="11">
        <v>25660674.68</v>
      </c>
      <c r="J143" s="11">
        <v>25837856.68</v>
      </c>
      <c r="K143" s="12">
        <v>0.17</v>
      </c>
      <c r="L143" s="11">
        <v>129091786.23</v>
      </c>
      <c r="M143" s="13"/>
    </row>
    <row r="144" spans="2:13" x14ac:dyDescent="0.25">
      <c r="B144" s="10" t="s">
        <v>82</v>
      </c>
      <c r="C144" s="11">
        <v>631248572</v>
      </c>
      <c r="D144" s="11">
        <v>728524823.61000001</v>
      </c>
      <c r="E144" s="11">
        <v>71348591.280000001</v>
      </c>
      <c r="F144" s="11">
        <v>139254502.06</v>
      </c>
      <c r="G144" s="12">
        <v>0.45</v>
      </c>
      <c r="H144" s="11">
        <v>589270321.54999995</v>
      </c>
      <c r="I144" s="11">
        <v>12384828.48</v>
      </c>
      <c r="J144" s="11">
        <v>15166390.470000001</v>
      </c>
      <c r="K144" s="12">
        <v>0.1</v>
      </c>
      <c r="L144" s="11">
        <v>713358433.13999999</v>
      </c>
      <c r="M144" s="13"/>
    </row>
    <row r="145" spans="2:13" x14ac:dyDescent="0.25">
      <c r="B145" s="10" t="s">
        <v>83</v>
      </c>
      <c r="C145" s="11">
        <v>101000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3"/>
    </row>
    <row r="146" spans="2:13" x14ac:dyDescent="0.25">
      <c r="B146" s="10" t="s">
        <v>84</v>
      </c>
      <c r="C146" s="11">
        <v>102844415</v>
      </c>
      <c r="D146" s="11">
        <v>170806250.84</v>
      </c>
      <c r="E146" s="11">
        <v>23318203.379999999</v>
      </c>
      <c r="F146" s="11">
        <v>55195656.109999999</v>
      </c>
      <c r="G146" s="12">
        <v>0.18</v>
      </c>
      <c r="H146" s="11">
        <v>115610594.73</v>
      </c>
      <c r="I146" s="11">
        <v>13140996.039999999</v>
      </c>
      <c r="J146" s="11">
        <v>13376953.789999999</v>
      </c>
      <c r="K146" s="12">
        <v>0.09</v>
      </c>
      <c r="L146" s="11">
        <v>157429297.05000001</v>
      </c>
      <c r="M146" s="13"/>
    </row>
    <row r="147" spans="2:13" x14ac:dyDescent="0.25">
      <c r="B147" s="10" t="s">
        <v>85</v>
      </c>
      <c r="C147" s="11">
        <v>5538000</v>
      </c>
      <c r="D147" s="11">
        <v>5948000</v>
      </c>
      <c r="E147" s="11">
        <v>1160625.8899999999</v>
      </c>
      <c r="F147" s="11">
        <v>2995223.89</v>
      </c>
      <c r="G147" s="12">
        <v>0.01</v>
      </c>
      <c r="H147" s="11">
        <v>2952776.11</v>
      </c>
      <c r="I147" s="11">
        <v>981112.56</v>
      </c>
      <c r="J147" s="11">
        <v>1883903.82</v>
      </c>
      <c r="K147" s="12">
        <v>0.01</v>
      </c>
      <c r="L147" s="11">
        <v>4064096.18</v>
      </c>
      <c r="M147" s="13"/>
    </row>
    <row r="148" spans="2:13" x14ac:dyDescent="0.25">
      <c r="B148" s="10" t="s">
        <v>86</v>
      </c>
      <c r="C148" s="11">
        <v>1000</v>
      </c>
      <c r="D148" s="11">
        <v>1000</v>
      </c>
      <c r="E148" s="12">
        <v>0</v>
      </c>
      <c r="F148" s="12">
        <v>0</v>
      </c>
      <c r="G148" s="12">
        <v>0</v>
      </c>
      <c r="H148" s="11">
        <v>1000</v>
      </c>
      <c r="I148" s="12">
        <v>0</v>
      </c>
      <c r="J148" s="12">
        <v>0</v>
      </c>
      <c r="K148" s="12">
        <v>0</v>
      </c>
      <c r="L148" s="11">
        <v>1000</v>
      </c>
      <c r="M148" s="13"/>
    </row>
    <row r="149" spans="2:13" x14ac:dyDescent="0.25">
      <c r="B149" s="10" t="s">
        <v>38</v>
      </c>
      <c r="C149" s="11">
        <v>800069</v>
      </c>
      <c r="D149" s="11">
        <v>800069</v>
      </c>
      <c r="E149" s="12">
        <v>0</v>
      </c>
      <c r="F149" s="12">
        <v>0</v>
      </c>
      <c r="G149" s="12">
        <v>0</v>
      </c>
      <c r="H149" s="11">
        <v>800069</v>
      </c>
      <c r="I149" s="12">
        <v>0</v>
      </c>
      <c r="J149" s="12">
        <v>0</v>
      </c>
      <c r="K149" s="12">
        <v>0</v>
      </c>
      <c r="L149" s="11">
        <v>800069</v>
      </c>
      <c r="M149" s="13"/>
    </row>
    <row r="150" spans="2:13" x14ac:dyDescent="0.25">
      <c r="B150" s="10" t="s">
        <v>39</v>
      </c>
      <c r="C150" s="11">
        <v>18531003</v>
      </c>
      <c r="D150" s="11">
        <v>18531003</v>
      </c>
      <c r="E150" s="12">
        <v>123305.89</v>
      </c>
      <c r="F150" s="12">
        <v>123305.89</v>
      </c>
      <c r="G150" s="12">
        <v>0</v>
      </c>
      <c r="H150" s="11">
        <v>18407697.109999999</v>
      </c>
      <c r="I150" s="12">
        <v>123305.89</v>
      </c>
      <c r="J150" s="12">
        <v>123305.89</v>
      </c>
      <c r="K150" s="12">
        <v>0</v>
      </c>
      <c r="L150" s="11">
        <v>18407697.109999999</v>
      </c>
      <c r="M150" s="13"/>
    </row>
    <row r="151" spans="2:13" x14ac:dyDescent="0.25">
      <c r="B151" s="10" t="s">
        <v>87</v>
      </c>
      <c r="C151" s="11">
        <v>383831615</v>
      </c>
      <c r="D151" s="11">
        <v>377752597.56999999</v>
      </c>
      <c r="E151" s="11">
        <v>127405925.23</v>
      </c>
      <c r="F151" s="11">
        <v>147223533.44999999</v>
      </c>
      <c r="G151" s="12">
        <v>0.47</v>
      </c>
      <c r="H151" s="11">
        <v>230529064.12</v>
      </c>
      <c r="I151" s="11">
        <v>22458670.309999999</v>
      </c>
      <c r="J151" s="11">
        <v>26949461.370000001</v>
      </c>
      <c r="K151" s="12">
        <v>0.18</v>
      </c>
      <c r="L151" s="11">
        <v>350803136.19999999</v>
      </c>
      <c r="M151" s="13"/>
    </row>
    <row r="152" spans="2:13" x14ac:dyDescent="0.25">
      <c r="B152" s="10" t="s">
        <v>28</v>
      </c>
      <c r="C152" s="11">
        <v>10444641</v>
      </c>
      <c r="D152" s="11">
        <v>10444641</v>
      </c>
      <c r="E152" s="11">
        <v>511438.66</v>
      </c>
      <c r="F152" s="11">
        <v>9216679.5700000003</v>
      </c>
      <c r="G152" s="12">
        <v>0.03</v>
      </c>
      <c r="H152" s="11">
        <v>1227961.43</v>
      </c>
      <c r="I152" s="11">
        <v>1353678.93</v>
      </c>
      <c r="J152" s="11">
        <v>1931579.7</v>
      </c>
      <c r="K152" s="12">
        <v>0.01</v>
      </c>
      <c r="L152" s="11">
        <v>8513061.3000000007</v>
      </c>
      <c r="M152" s="13"/>
    </row>
    <row r="153" spans="2:13" x14ac:dyDescent="0.25">
      <c r="B153" s="10" t="s">
        <v>25</v>
      </c>
      <c r="C153" s="11">
        <v>1207623</v>
      </c>
      <c r="D153" s="11">
        <v>1207623</v>
      </c>
      <c r="E153" s="11">
        <v>0</v>
      </c>
      <c r="F153" s="11">
        <v>139903.76</v>
      </c>
      <c r="G153" s="12">
        <v>0</v>
      </c>
      <c r="H153" s="11">
        <v>1067719.24</v>
      </c>
      <c r="I153" s="11">
        <v>32319.040000000001</v>
      </c>
      <c r="J153" s="11">
        <v>47915.74</v>
      </c>
      <c r="K153" s="12">
        <v>0</v>
      </c>
      <c r="L153" s="11">
        <v>1159707.26</v>
      </c>
      <c r="M153" s="13"/>
    </row>
    <row r="154" spans="2:13" x14ac:dyDescent="0.25">
      <c r="B154" s="10" t="s">
        <v>35</v>
      </c>
      <c r="C154" s="11">
        <v>362646142</v>
      </c>
      <c r="D154" s="11">
        <v>346184912.56999999</v>
      </c>
      <c r="E154" s="11">
        <v>116350275.27</v>
      </c>
      <c r="F154" s="11">
        <v>119235529.81999999</v>
      </c>
      <c r="G154" s="12">
        <v>0.38</v>
      </c>
      <c r="H154" s="11">
        <v>226949382.75</v>
      </c>
      <c r="I154" s="11">
        <v>19142383.66</v>
      </c>
      <c r="J154" s="11">
        <v>21691809.09</v>
      </c>
      <c r="K154" s="12">
        <v>0.15</v>
      </c>
      <c r="L154" s="11">
        <v>324493103.48000002</v>
      </c>
      <c r="M154" s="13"/>
    </row>
    <row r="155" spans="2:13" x14ac:dyDescent="0.25">
      <c r="B155" s="10" t="s">
        <v>77</v>
      </c>
      <c r="C155" s="11">
        <v>9533209</v>
      </c>
      <c r="D155" s="11">
        <v>19915421</v>
      </c>
      <c r="E155" s="11">
        <v>10544211.300000001</v>
      </c>
      <c r="F155" s="11">
        <v>18631420.300000001</v>
      </c>
      <c r="G155" s="12">
        <v>0.06</v>
      </c>
      <c r="H155" s="11">
        <v>1284000.7</v>
      </c>
      <c r="I155" s="11">
        <v>1930288.68</v>
      </c>
      <c r="J155" s="11">
        <v>3278156.84</v>
      </c>
      <c r="K155" s="12">
        <v>0.02</v>
      </c>
      <c r="L155" s="11">
        <v>16637264.16</v>
      </c>
      <c r="M155" s="13"/>
    </row>
    <row r="156" spans="2:13" x14ac:dyDescent="0.25">
      <c r="B156" s="10" t="s">
        <v>88</v>
      </c>
      <c r="C156" s="11">
        <v>2611492537</v>
      </c>
      <c r="D156" s="11">
        <v>2609333537</v>
      </c>
      <c r="E156" s="11">
        <v>329790750.05000001</v>
      </c>
      <c r="F156" s="11">
        <v>1183271118.8699999</v>
      </c>
      <c r="G156" s="12">
        <v>3.79</v>
      </c>
      <c r="H156" s="11">
        <v>1426062418.1300001</v>
      </c>
      <c r="I156" s="11">
        <v>336366652.23000002</v>
      </c>
      <c r="J156" s="11">
        <v>827334617.33000004</v>
      </c>
      <c r="K156" s="12">
        <v>5.56</v>
      </c>
      <c r="L156" s="11">
        <v>1781998919.6700001</v>
      </c>
      <c r="M156" s="13"/>
    </row>
    <row r="157" spans="2:13" x14ac:dyDescent="0.25">
      <c r="B157" s="10" t="s">
        <v>28</v>
      </c>
      <c r="C157" s="11">
        <v>75826575</v>
      </c>
      <c r="D157" s="11">
        <v>80973782</v>
      </c>
      <c r="E157" s="11">
        <v>9960063.3000000007</v>
      </c>
      <c r="F157" s="11">
        <v>49839253.969999999</v>
      </c>
      <c r="G157" s="12">
        <v>0.16</v>
      </c>
      <c r="H157" s="11">
        <v>31134528.030000001</v>
      </c>
      <c r="I157" s="11">
        <v>9972676.9900000002</v>
      </c>
      <c r="J157" s="11">
        <v>19878424.640000001</v>
      </c>
      <c r="K157" s="12">
        <v>0.13</v>
      </c>
      <c r="L157" s="11">
        <v>61095357.359999999</v>
      </c>
      <c r="M157" s="13"/>
    </row>
    <row r="158" spans="2:13" x14ac:dyDescent="0.25">
      <c r="B158" s="10" t="s">
        <v>81</v>
      </c>
      <c r="C158" s="11">
        <v>1989986249</v>
      </c>
      <c r="D158" s="11">
        <v>1987370982.5</v>
      </c>
      <c r="E158" s="11">
        <v>293689233.14999998</v>
      </c>
      <c r="F158" s="11">
        <v>1026149382.85</v>
      </c>
      <c r="G158" s="12">
        <v>3.29</v>
      </c>
      <c r="H158" s="11">
        <v>961221599.64999998</v>
      </c>
      <c r="I158" s="11">
        <v>300596798.38999999</v>
      </c>
      <c r="J158" s="11">
        <v>703354176.73000002</v>
      </c>
      <c r="K158" s="12">
        <v>4.72</v>
      </c>
      <c r="L158" s="11">
        <v>1284016805.77</v>
      </c>
      <c r="M158" s="13"/>
    </row>
    <row r="159" spans="2:13" x14ac:dyDescent="0.25">
      <c r="B159" s="10" t="s">
        <v>82</v>
      </c>
      <c r="C159" s="11">
        <v>457553261</v>
      </c>
      <c r="D159" s="11">
        <v>459781542.5</v>
      </c>
      <c r="E159" s="11">
        <v>18000000</v>
      </c>
      <c r="F159" s="11">
        <v>94258710.170000002</v>
      </c>
      <c r="G159" s="12">
        <v>0.3</v>
      </c>
      <c r="H159" s="11">
        <v>365522832.32999998</v>
      </c>
      <c r="I159" s="11">
        <v>18478472.850000001</v>
      </c>
      <c r="J159" s="11">
        <v>94258710.170000002</v>
      </c>
      <c r="K159" s="12">
        <v>0.63</v>
      </c>
      <c r="L159" s="11">
        <v>365522832.32999998</v>
      </c>
      <c r="M159" s="13"/>
    </row>
    <row r="160" spans="2:13" x14ac:dyDescent="0.25">
      <c r="B160" s="10" t="s">
        <v>83</v>
      </c>
      <c r="C160" s="11">
        <v>11641466</v>
      </c>
      <c r="D160" s="11">
        <v>11642466</v>
      </c>
      <c r="E160" s="11">
        <v>2243281.69</v>
      </c>
      <c r="F160" s="11">
        <v>5287902.13</v>
      </c>
      <c r="G160" s="12">
        <v>0.02</v>
      </c>
      <c r="H160" s="11">
        <v>6354563.8700000001</v>
      </c>
      <c r="I160" s="11">
        <v>2666185.4300000002</v>
      </c>
      <c r="J160" s="11">
        <v>5121388.87</v>
      </c>
      <c r="K160" s="12">
        <v>0.03</v>
      </c>
      <c r="L160" s="11">
        <v>6521077.1299999999</v>
      </c>
      <c r="M160" s="13"/>
    </row>
    <row r="161" spans="2:13" x14ac:dyDescent="0.25">
      <c r="B161" s="10" t="s">
        <v>84</v>
      </c>
      <c r="C161" s="11">
        <v>3659980</v>
      </c>
      <c r="D161" s="11">
        <v>3659980</v>
      </c>
      <c r="E161" s="11">
        <v>542608.25</v>
      </c>
      <c r="F161" s="11">
        <v>2380306.09</v>
      </c>
      <c r="G161" s="12">
        <v>0.01</v>
      </c>
      <c r="H161" s="11">
        <v>1279673.9099999999</v>
      </c>
      <c r="I161" s="11">
        <v>39018.339999999997</v>
      </c>
      <c r="J161" s="11">
        <v>108416.69</v>
      </c>
      <c r="K161" s="12">
        <v>0</v>
      </c>
      <c r="L161" s="11">
        <v>3551563.31</v>
      </c>
      <c r="M161" s="13"/>
    </row>
    <row r="162" spans="2:13" x14ac:dyDescent="0.25">
      <c r="B162" s="10" t="s">
        <v>38</v>
      </c>
      <c r="C162" s="11">
        <v>9520222</v>
      </c>
      <c r="D162" s="11">
        <v>2600000</v>
      </c>
      <c r="E162" s="12">
        <v>0</v>
      </c>
      <c r="F162" s="12">
        <v>0</v>
      </c>
      <c r="G162" s="12">
        <v>0</v>
      </c>
      <c r="H162" s="11">
        <v>2600000</v>
      </c>
      <c r="I162" s="12">
        <v>0</v>
      </c>
      <c r="J162" s="12">
        <v>0</v>
      </c>
      <c r="K162" s="12">
        <v>0</v>
      </c>
      <c r="L162" s="11">
        <v>2600000</v>
      </c>
      <c r="M162" s="13"/>
    </row>
    <row r="163" spans="2:13" x14ac:dyDescent="0.25">
      <c r="B163" s="10" t="s">
        <v>39</v>
      </c>
      <c r="C163" s="11">
        <v>63304784</v>
      </c>
      <c r="D163" s="11">
        <v>63304784</v>
      </c>
      <c r="E163" s="12">
        <v>5355563.66</v>
      </c>
      <c r="F163" s="12">
        <v>5355563.66</v>
      </c>
      <c r="G163" s="12">
        <v>0.02</v>
      </c>
      <c r="H163" s="11">
        <v>57949220.340000004</v>
      </c>
      <c r="I163" s="12">
        <v>4613500.2300000004</v>
      </c>
      <c r="J163" s="12">
        <v>4613500.2300000004</v>
      </c>
      <c r="K163" s="12">
        <v>0.03</v>
      </c>
      <c r="L163" s="11">
        <v>58691283.770000003</v>
      </c>
      <c r="M163" s="13"/>
    </row>
    <row r="164" spans="2:13" x14ac:dyDescent="0.25">
      <c r="B164" s="10" t="s">
        <v>89</v>
      </c>
      <c r="C164" s="11">
        <v>183174597</v>
      </c>
      <c r="D164" s="11">
        <v>193721612</v>
      </c>
      <c r="E164" s="11">
        <v>46070265.68</v>
      </c>
      <c r="F164" s="11">
        <v>94081433.090000004</v>
      </c>
      <c r="G164" s="12">
        <v>0.3</v>
      </c>
      <c r="H164" s="11">
        <v>99640178.909999996</v>
      </c>
      <c r="I164" s="11">
        <v>30438432.25</v>
      </c>
      <c r="J164" s="11">
        <v>50376264.600000001</v>
      </c>
      <c r="K164" s="12">
        <v>0.34</v>
      </c>
      <c r="L164" s="11">
        <v>143345347.40000001</v>
      </c>
      <c r="M164" s="13"/>
    </row>
    <row r="165" spans="2:13" x14ac:dyDescent="0.25">
      <c r="B165" s="10" t="s">
        <v>28</v>
      </c>
      <c r="C165" s="11">
        <v>22121934</v>
      </c>
      <c r="D165" s="11">
        <v>22439750.600000001</v>
      </c>
      <c r="E165" s="11">
        <v>4475012.41</v>
      </c>
      <c r="F165" s="11">
        <v>11861743.289999999</v>
      </c>
      <c r="G165" s="12">
        <v>0.04</v>
      </c>
      <c r="H165" s="11">
        <v>10578007.310000001</v>
      </c>
      <c r="I165" s="11">
        <v>4015899.38</v>
      </c>
      <c r="J165" s="11">
        <v>4283291.7</v>
      </c>
      <c r="K165" s="12">
        <v>0.03</v>
      </c>
      <c r="L165" s="11">
        <v>18156458.899999999</v>
      </c>
      <c r="M165" s="13"/>
    </row>
    <row r="166" spans="2:13" x14ac:dyDescent="0.25">
      <c r="B166" s="10" t="s">
        <v>25</v>
      </c>
      <c r="C166" s="11">
        <v>310753</v>
      </c>
      <c r="D166" s="11">
        <v>266253</v>
      </c>
      <c r="E166" s="11">
        <v>1370.22</v>
      </c>
      <c r="F166" s="11">
        <v>124792.14</v>
      </c>
      <c r="G166" s="12">
        <v>0</v>
      </c>
      <c r="H166" s="11">
        <v>141460.85999999999</v>
      </c>
      <c r="I166" s="11">
        <v>18460.3</v>
      </c>
      <c r="J166" s="11">
        <v>25419.040000000001</v>
      </c>
      <c r="K166" s="12">
        <v>0</v>
      </c>
      <c r="L166" s="11">
        <v>240833.96</v>
      </c>
      <c r="M166" s="13"/>
    </row>
    <row r="167" spans="2:13" x14ac:dyDescent="0.25">
      <c r="B167" s="10" t="s">
        <v>31</v>
      </c>
      <c r="C167" s="11">
        <v>10000</v>
      </c>
      <c r="D167" s="11">
        <v>10000</v>
      </c>
      <c r="E167" s="12">
        <v>0</v>
      </c>
      <c r="F167" s="12">
        <v>0</v>
      </c>
      <c r="G167" s="12">
        <v>0</v>
      </c>
      <c r="H167" s="11">
        <v>10000</v>
      </c>
      <c r="I167" s="12">
        <v>0</v>
      </c>
      <c r="J167" s="12">
        <v>0</v>
      </c>
      <c r="K167" s="12">
        <v>0</v>
      </c>
      <c r="L167" s="11">
        <v>10000</v>
      </c>
      <c r="M167" s="13"/>
    </row>
    <row r="168" spans="2:13" x14ac:dyDescent="0.25">
      <c r="B168" s="10" t="s">
        <v>35</v>
      </c>
      <c r="C168" s="11">
        <v>180000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3"/>
    </row>
    <row r="169" spans="2:13" x14ac:dyDescent="0.25">
      <c r="B169" s="10" t="s">
        <v>81</v>
      </c>
      <c r="C169" s="11">
        <v>2753000</v>
      </c>
      <c r="D169" s="11">
        <v>5103000</v>
      </c>
      <c r="E169" s="11">
        <v>1096115.93</v>
      </c>
      <c r="F169" s="11">
        <v>1712958.52</v>
      </c>
      <c r="G169" s="12">
        <v>0.01</v>
      </c>
      <c r="H169" s="11">
        <v>3390041.48</v>
      </c>
      <c r="I169" s="11">
        <v>849821.9</v>
      </c>
      <c r="J169" s="11">
        <v>1395868.11</v>
      </c>
      <c r="K169" s="12">
        <v>0.01</v>
      </c>
      <c r="L169" s="11">
        <v>3707131.89</v>
      </c>
      <c r="M169" s="13"/>
    </row>
    <row r="170" spans="2:13" x14ac:dyDescent="0.25">
      <c r="B170" s="10" t="s">
        <v>83</v>
      </c>
      <c r="C170" s="11">
        <v>108204398</v>
      </c>
      <c r="D170" s="11">
        <v>107623980.95</v>
      </c>
      <c r="E170" s="11">
        <v>33953215.43</v>
      </c>
      <c r="F170" s="11">
        <v>60391621.460000001</v>
      </c>
      <c r="G170" s="12">
        <v>0.19</v>
      </c>
      <c r="H170" s="11">
        <v>47232359.490000002</v>
      </c>
      <c r="I170" s="11">
        <v>19852474.010000002</v>
      </c>
      <c r="J170" s="11">
        <v>37360939.68</v>
      </c>
      <c r="K170" s="12">
        <v>0.25</v>
      </c>
      <c r="L170" s="11">
        <v>70263041.269999996</v>
      </c>
      <c r="M170" s="13"/>
    </row>
    <row r="171" spans="2:13" x14ac:dyDescent="0.25">
      <c r="B171" s="10" t="s">
        <v>90</v>
      </c>
      <c r="C171" s="11">
        <v>31294482</v>
      </c>
      <c r="D171" s="11">
        <v>40478597.450000003</v>
      </c>
      <c r="E171" s="11">
        <v>3686084.27</v>
      </c>
      <c r="F171" s="11">
        <v>16961717.68</v>
      </c>
      <c r="G171" s="12">
        <v>0.05</v>
      </c>
      <c r="H171" s="11">
        <v>23516879.77</v>
      </c>
      <c r="I171" s="11">
        <v>5275859.17</v>
      </c>
      <c r="J171" s="11">
        <v>6714696</v>
      </c>
      <c r="K171" s="12">
        <v>0.05</v>
      </c>
      <c r="L171" s="11">
        <v>33763901.450000003</v>
      </c>
      <c r="M171" s="13"/>
    </row>
    <row r="172" spans="2:13" x14ac:dyDescent="0.25">
      <c r="B172" s="10" t="s">
        <v>84</v>
      </c>
      <c r="C172" s="11">
        <v>10403000</v>
      </c>
      <c r="D172" s="11">
        <v>10003000</v>
      </c>
      <c r="E172" s="12">
        <v>0</v>
      </c>
      <c r="F172" s="12">
        <v>0</v>
      </c>
      <c r="G172" s="12">
        <v>0</v>
      </c>
      <c r="H172" s="11">
        <v>10003000</v>
      </c>
      <c r="I172" s="12">
        <v>0</v>
      </c>
      <c r="J172" s="12">
        <v>0</v>
      </c>
      <c r="K172" s="12">
        <v>0</v>
      </c>
      <c r="L172" s="11">
        <v>10003000</v>
      </c>
      <c r="M172" s="13"/>
    </row>
    <row r="173" spans="2:13" x14ac:dyDescent="0.25">
      <c r="B173" s="10" t="s">
        <v>36</v>
      </c>
      <c r="C173" s="11">
        <v>5028600</v>
      </c>
      <c r="D173" s="11">
        <v>4928600</v>
      </c>
      <c r="E173" s="11">
        <v>2858467.42</v>
      </c>
      <c r="F173" s="11">
        <v>3028600</v>
      </c>
      <c r="G173" s="12">
        <v>0.01</v>
      </c>
      <c r="H173" s="11">
        <v>1900000</v>
      </c>
      <c r="I173" s="11">
        <v>425917.49</v>
      </c>
      <c r="J173" s="11">
        <v>596050.06999999995</v>
      </c>
      <c r="K173" s="12">
        <v>0</v>
      </c>
      <c r="L173" s="11">
        <v>4332549.93</v>
      </c>
      <c r="M173" s="13"/>
    </row>
    <row r="174" spans="2:13" x14ac:dyDescent="0.25">
      <c r="B174" s="10" t="s">
        <v>39</v>
      </c>
      <c r="C174" s="11">
        <v>2868430</v>
      </c>
      <c r="D174" s="11">
        <v>2868430</v>
      </c>
      <c r="E174" s="12">
        <v>0</v>
      </c>
      <c r="F174" s="12">
        <v>0</v>
      </c>
      <c r="G174" s="12">
        <v>0</v>
      </c>
      <c r="H174" s="11">
        <v>2868430</v>
      </c>
      <c r="I174" s="12">
        <v>0</v>
      </c>
      <c r="J174" s="12">
        <v>0</v>
      </c>
      <c r="K174" s="12">
        <v>0</v>
      </c>
      <c r="L174" s="11">
        <v>2868430</v>
      </c>
      <c r="M174" s="13"/>
    </row>
    <row r="175" spans="2:13" x14ac:dyDescent="0.25">
      <c r="B175" s="10" t="s">
        <v>91</v>
      </c>
      <c r="C175" s="11">
        <v>52934665</v>
      </c>
      <c r="D175" s="11">
        <v>52774665</v>
      </c>
      <c r="E175" s="11">
        <v>14732144.810000001</v>
      </c>
      <c r="F175" s="11">
        <v>27833749.18</v>
      </c>
      <c r="G175" s="12">
        <v>0.09</v>
      </c>
      <c r="H175" s="11">
        <v>24940915.82</v>
      </c>
      <c r="I175" s="11">
        <v>13620876.66</v>
      </c>
      <c r="J175" s="11">
        <v>14987711.43</v>
      </c>
      <c r="K175" s="12">
        <v>0.1</v>
      </c>
      <c r="L175" s="11">
        <v>37786953.57</v>
      </c>
      <c r="M175" s="13"/>
    </row>
    <row r="176" spans="2:13" x14ac:dyDescent="0.25">
      <c r="B176" s="10" t="s">
        <v>28</v>
      </c>
      <c r="C176" s="11">
        <v>6581958</v>
      </c>
      <c r="D176" s="11">
        <v>3536677</v>
      </c>
      <c r="E176" s="11">
        <v>579279.68000000005</v>
      </c>
      <c r="F176" s="11">
        <v>2650067.41</v>
      </c>
      <c r="G176" s="12">
        <v>0.01</v>
      </c>
      <c r="H176" s="11">
        <v>886609.59</v>
      </c>
      <c r="I176" s="11">
        <v>773689.67</v>
      </c>
      <c r="J176" s="11">
        <v>943289.68</v>
      </c>
      <c r="K176" s="12">
        <v>0.01</v>
      </c>
      <c r="L176" s="11">
        <v>2593387.3199999998</v>
      </c>
      <c r="M176" s="13"/>
    </row>
    <row r="177" spans="2:13" x14ac:dyDescent="0.25">
      <c r="B177" s="10" t="s">
        <v>25</v>
      </c>
      <c r="C177" s="11">
        <v>846698</v>
      </c>
      <c r="D177" s="11">
        <v>861179</v>
      </c>
      <c r="E177" s="11">
        <v>450988.29</v>
      </c>
      <c r="F177" s="11">
        <v>552759.04000000004</v>
      </c>
      <c r="G177" s="12">
        <v>0</v>
      </c>
      <c r="H177" s="11">
        <v>308419.96000000002</v>
      </c>
      <c r="I177" s="11">
        <v>117777.93</v>
      </c>
      <c r="J177" s="11">
        <v>166322.93</v>
      </c>
      <c r="K177" s="12">
        <v>0</v>
      </c>
      <c r="L177" s="11">
        <v>694856.07</v>
      </c>
      <c r="M177" s="13"/>
    </row>
    <row r="178" spans="2:13" x14ac:dyDescent="0.25">
      <c r="B178" s="10" t="s">
        <v>66</v>
      </c>
      <c r="C178" s="11">
        <v>6306000</v>
      </c>
      <c r="D178" s="11">
        <v>6306000</v>
      </c>
      <c r="E178" s="11">
        <v>768678.27</v>
      </c>
      <c r="F178" s="11">
        <v>1976604.94</v>
      </c>
      <c r="G178" s="12">
        <v>0.01</v>
      </c>
      <c r="H178" s="11">
        <v>4329395.0599999996</v>
      </c>
      <c r="I178" s="11">
        <v>850607.98</v>
      </c>
      <c r="J178" s="11">
        <v>1637534.65</v>
      </c>
      <c r="K178" s="12">
        <v>0.01</v>
      </c>
      <c r="L178" s="11">
        <v>4668465.3499999996</v>
      </c>
      <c r="M178" s="13"/>
    </row>
    <row r="179" spans="2:13" x14ac:dyDescent="0.25">
      <c r="B179" s="10" t="s">
        <v>74</v>
      </c>
      <c r="C179" s="11">
        <v>31000</v>
      </c>
      <c r="D179" s="11">
        <v>171000</v>
      </c>
      <c r="E179" s="11">
        <v>140000</v>
      </c>
      <c r="F179" s="11">
        <v>150000</v>
      </c>
      <c r="G179" s="12">
        <v>0</v>
      </c>
      <c r="H179" s="11">
        <v>21000</v>
      </c>
      <c r="I179" s="12">
        <v>145400</v>
      </c>
      <c r="J179" s="12">
        <v>145400</v>
      </c>
      <c r="K179" s="12">
        <v>0</v>
      </c>
      <c r="L179" s="11">
        <v>25600</v>
      </c>
      <c r="M179" s="13"/>
    </row>
    <row r="180" spans="2:13" ht="25.5" x14ac:dyDescent="0.25">
      <c r="B180" s="10" t="s">
        <v>92</v>
      </c>
      <c r="C180" s="11">
        <v>38840009</v>
      </c>
      <c r="D180" s="11">
        <v>41570809</v>
      </c>
      <c r="E180" s="11">
        <v>12765177.550000001</v>
      </c>
      <c r="F180" s="11">
        <v>22476296.77</v>
      </c>
      <c r="G180" s="12">
        <v>7.0000000000000007E-2</v>
      </c>
      <c r="H180" s="11">
        <v>19094512.23</v>
      </c>
      <c r="I180" s="11">
        <v>11705380.060000001</v>
      </c>
      <c r="J180" s="11">
        <v>12067143.15</v>
      </c>
      <c r="K180" s="12">
        <v>0.08</v>
      </c>
      <c r="L180" s="11">
        <v>29503665.850000001</v>
      </c>
      <c r="M180" s="13"/>
    </row>
    <row r="181" spans="2:13" x14ac:dyDescent="0.25">
      <c r="B181" s="10" t="s">
        <v>38</v>
      </c>
      <c r="C181" s="11">
        <v>50000</v>
      </c>
      <c r="D181" s="11">
        <v>50000</v>
      </c>
      <c r="E181" s="12">
        <v>0</v>
      </c>
      <c r="F181" s="12">
        <v>0</v>
      </c>
      <c r="G181" s="12">
        <v>0</v>
      </c>
      <c r="H181" s="11">
        <v>50000</v>
      </c>
      <c r="I181" s="12">
        <v>0</v>
      </c>
      <c r="J181" s="12">
        <v>0</v>
      </c>
      <c r="K181" s="12">
        <v>0</v>
      </c>
      <c r="L181" s="11">
        <v>50000</v>
      </c>
      <c r="M181" s="13"/>
    </row>
    <row r="182" spans="2:13" x14ac:dyDescent="0.25">
      <c r="B182" s="10" t="s">
        <v>39</v>
      </c>
      <c r="C182" s="11">
        <v>279000</v>
      </c>
      <c r="D182" s="11">
        <v>279000</v>
      </c>
      <c r="E182" s="12">
        <v>28021.02</v>
      </c>
      <c r="F182" s="12">
        <v>28021.02</v>
      </c>
      <c r="G182" s="12">
        <v>0</v>
      </c>
      <c r="H182" s="11">
        <v>250978.98</v>
      </c>
      <c r="I182" s="12">
        <v>28021.02</v>
      </c>
      <c r="J182" s="12">
        <v>28021.02</v>
      </c>
      <c r="K182" s="12">
        <v>0</v>
      </c>
      <c r="L182" s="11">
        <v>250978.98</v>
      </c>
      <c r="M182" s="13"/>
    </row>
    <row r="183" spans="2:13" x14ac:dyDescent="0.25">
      <c r="B183" s="10" t="s">
        <v>93</v>
      </c>
      <c r="C183" s="11">
        <v>13381377</v>
      </c>
      <c r="D183" s="11">
        <v>13381377</v>
      </c>
      <c r="E183" s="11">
        <v>902209.77</v>
      </c>
      <c r="F183" s="11">
        <v>5232728.5199999996</v>
      </c>
      <c r="G183" s="12">
        <v>0.02</v>
      </c>
      <c r="H183" s="11">
        <v>8148648.4800000004</v>
      </c>
      <c r="I183" s="11">
        <v>1499403.55</v>
      </c>
      <c r="J183" s="11">
        <v>2534348.66</v>
      </c>
      <c r="K183" s="12">
        <v>0.02</v>
      </c>
      <c r="L183" s="11">
        <v>10847028.34</v>
      </c>
      <c r="M183" s="13"/>
    </row>
    <row r="184" spans="2:13" x14ac:dyDescent="0.25">
      <c r="B184" s="10" t="s">
        <v>28</v>
      </c>
      <c r="C184" s="11">
        <v>3771772</v>
      </c>
      <c r="D184" s="11">
        <v>3771772</v>
      </c>
      <c r="E184" s="11">
        <v>90562.8</v>
      </c>
      <c r="F184" s="11">
        <v>1401371.08</v>
      </c>
      <c r="G184" s="12">
        <v>0</v>
      </c>
      <c r="H184" s="11">
        <v>2370400.92</v>
      </c>
      <c r="I184" s="11">
        <v>291497.45</v>
      </c>
      <c r="J184" s="11">
        <v>374218.29</v>
      </c>
      <c r="K184" s="12">
        <v>0</v>
      </c>
      <c r="L184" s="11">
        <v>3397553.71</v>
      </c>
      <c r="M184" s="13"/>
    </row>
    <row r="185" spans="2:13" x14ac:dyDescent="0.25">
      <c r="B185" s="10" t="s">
        <v>25</v>
      </c>
      <c r="C185" s="11">
        <v>949500</v>
      </c>
      <c r="D185" s="11">
        <v>949500</v>
      </c>
      <c r="E185" s="11">
        <v>8957.39</v>
      </c>
      <c r="F185" s="11">
        <v>620037.06000000006</v>
      </c>
      <c r="G185" s="12">
        <v>0</v>
      </c>
      <c r="H185" s="11">
        <v>329462.94</v>
      </c>
      <c r="I185" s="11">
        <v>113551.14</v>
      </c>
      <c r="J185" s="11">
        <v>170369.31</v>
      </c>
      <c r="K185" s="12">
        <v>0</v>
      </c>
      <c r="L185" s="11">
        <v>779130.69</v>
      </c>
      <c r="M185" s="13"/>
    </row>
    <row r="186" spans="2:13" x14ac:dyDescent="0.25">
      <c r="B186" s="10" t="s">
        <v>94</v>
      </c>
      <c r="C186" s="11">
        <v>8607005</v>
      </c>
      <c r="D186" s="11">
        <v>8607005</v>
      </c>
      <c r="E186" s="11">
        <v>795823.04</v>
      </c>
      <c r="F186" s="11">
        <v>3204453.84</v>
      </c>
      <c r="G186" s="12">
        <v>0.01</v>
      </c>
      <c r="H186" s="11">
        <v>5402551.1600000001</v>
      </c>
      <c r="I186" s="11">
        <v>1087488.42</v>
      </c>
      <c r="J186" s="11">
        <v>1982894.52</v>
      </c>
      <c r="K186" s="12">
        <v>0.01</v>
      </c>
      <c r="L186" s="11">
        <v>6624110.4800000004</v>
      </c>
      <c r="M186" s="13"/>
    </row>
    <row r="187" spans="2:13" x14ac:dyDescent="0.25">
      <c r="B187" s="14" t="s">
        <v>39</v>
      </c>
      <c r="C187" s="15">
        <v>53100</v>
      </c>
      <c r="D187" s="15">
        <v>53100</v>
      </c>
      <c r="E187" s="16">
        <v>6866.54</v>
      </c>
      <c r="F187" s="16">
        <v>6866.54</v>
      </c>
      <c r="G187" s="16">
        <v>0</v>
      </c>
      <c r="H187" s="15">
        <v>46233.46</v>
      </c>
      <c r="I187" s="16">
        <v>6866.54</v>
      </c>
      <c r="J187" s="16">
        <v>6866.54</v>
      </c>
      <c r="K187" s="16">
        <v>0</v>
      </c>
      <c r="L187" s="15">
        <v>46233.46</v>
      </c>
      <c r="M187" s="17"/>
    </row>
    <row r="188" spans="2:13" x14ac:dyDescent="0.25">
      <c r="B188" s="4"/>
      <c r="C188" s="18"/>
      <c r="D188" s="18"/>
      <c r="E188" s="18"/>
      <c r="F188" s="18"/>
      <c r="G188" s="19"/>
      <c r="H188" s="19"/>
      <c r="I188" s="18"/>
      <c r="J188" s="18"/>
      <c r="K188" s="19"/>
      <c r="L188" s="18"/>
      <c r="M188" s="20" t="s">
        <v>95</v>
      </c>
    </row>
    <row r="189" spans="2:13" x14ac:dyDescent="0.25">
      <c r="B189" s="4"/>
      <c r="C189" s="18"/>
      <c r="D189" s="18"/>
      <c r="E189" s="18"/>
      <c r="F189" s="18"/>
      <c r="G189" s="19"/>
      <c r="H189" s="19"/>
      <c r="I189" s="18"/>
      <c r="J189" s="18"/>
      <c r="K189" s="19"/>
      <c r="L189" s="18"/>
      <c r="M189" s="20" t="s">
        <v>55</v>
      </c>
    </row>
    <row r="190" spans="2:13" x14ac:dyDescent="0.25">
      <c r="B190" s="54" t="s">
        <v>0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</row>
    <row r="191" spans="2:13" x14ac:dyDescent="0.25">
      <c r="B191" s="54" t="s">
        <v>1</v>
      </c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</row>
    <row r="192" spans="2:13" ht="12.75" customHeight="1" x14ac:dyDescent="0.25">
      <c r="B192" s="55" t="s">
        <v>2</v>
      </c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</row>
    <row r="193" spans="2:13" x14ac:dyDescent="0.25">
      <c r="B193" s="54" t="s">
        <v>3</v>
      </c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</row>
    <row r="194" spans="2:13" x14ac:dyDescent="0.25">
      <c r="B194" s="54" t="str">
        <f>B129</f>
        <v>JANEIRO A ABRIL 2026/BIMESTRE MARÇO-ABRIL</v>
      </c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</row>
    <row r="195" spans="2:13" x14ac:dyDescent="0.25">
      <c r="K195" s="44"/>
      <c r="L195" s="36"/>
      <c r="M195" s="36"/>
    </row>
    <row r="196" spans="2:13" x14ac:dyDescent="0.25">
      <c r="B196" s="35" t="s">
        <v>4</v>
      </c>
      <c r="C196" s="36"/>
      <c r="D196" s="36"/>
      <c r="E196" s="36"/>
      <c r="F196" s="36"/>
      <c r="G196" s="36"/>
      <c r="H196" s="36"/>
      <c r="I196" s="36"/>
      <c r="J196" s="36"/>
      <c r="M196" s="3" t="s">
        <v>5</v>
      </c>
    </row>
    <row r="197" spans="2:13" ht="38.25" customHeight="1" x14ac:dyDescent="0.25">
      <c r="B197" s="45" t="s">
        <v>6</v>
      </c>
      <c r="C197" s="47" t="s">
        <v>7</v>
      </c>
      <c r="D197" s="47" t="s">
        <v>8</v>
      </c>
      <c r="E197" s="49" t="s">
        <v>9</v>
      </c>
      <c r="F197" s="50"/>
      <c r="G197" s="51"/>
      <c r="H197" s="47" t="s">
        <v>10</v>
      </c>
      <c r="I197" s="49" t="s">
        <v>11</v>
      </c>
      <c r="J197" s="50"/>
      <c r="K197" s="51"/>
      <c r="L197" s="47" t="s">
        <v>12</v>
      </c>
      <c r="M197" s="52" t="s">
        <v>13</v>
      </c>
    </row>
    <row r="198" spans="2:13" ht="38.25" customHeight="1" x14ac:dyDescent="0.25">
      <c r="B198" s="46"/>
      <c r="C198" s="48"/>
      <c r="D198" s="48"/>
      <c r="E198" s="5" t="s">
        <v>14</v>
      </c>
      <c r="F198" s="5" t="s">
        <v>15</v>
      </c>
      <c r="G198" s="5" t="s">
        <v>16</v>
      </c>
      <c r="H198" s="48"/>
      <c r="I198" s="5" t="s">
        <v>14</v>
      </c>
      <c r="J198" s="5" t="s">
        <v>17</v>
      </c>
      <c r="K198" s="5" t="s">
        <v>18</v>
      </c>
      <c r="L198" s="48"/>
      <c r="M198" s="53"/>
    </row>
    <row r="199" spans="2:13" x14ac:dyDescent="0.25">
      <c r="B199" s="21" t="s">
        <v>96</v>
      </c>
      <c r="C199" s="22">
        <v>548579524</v>
      </c>
      <c r="D199" s="22">
        <v>698201963.88999999</v>
      </c>
      <c r="E199" s="22">
        <v>120521639.79000001</v>
      </c>
      <c r="F199" s="22">
        <v>551631024.75</v>
      </c>
      <c r="G199" s="23">
        <v>1.77</v>
      </c>
      <c r="H199" s="22">
        <v>146570939.13999999</v>
      </c>
      <c r="I199" s="22">
        <v>199617220.34999999</v>
      </c>
      <c r="J199" s="22">
        <v>287404639.04000002</v>
      </c>
      <c r="K199" s="23">
        <v>1.93</v>
      </c>
      <c r="L199" s="22">
        <v>410797324.85000002</v>
      </c>
      <c r="M199" s="9"/>
    </row>
    <row r="200" spans="2:13" x14ac:dyDescent="0.25">
      <c r="B200" s="10" t="s">
        <v>28</v>
      </c>
      <c r="C200" s="11">
        <v>95827833</v>
      </c>
      <c r="D200" s="11">
        <v>96898803.560000002</v>
      </c>
      <c r="E200" s="11">
        <v>13337170.23</v>
      </c>
      <c r="F200" s="11">
        <v>50770277.090000004</v>
      </c>
      <c r="G200" s="12">
        <v>0.16</v>
      </c>
      <c r="H200" s="11">
        <v>46128526.469999999</v>
      </c>
      <c r="I200" s="11">
        <v>16869121.870000001</v>
      </c>
      <c r="J200" s="11">
        <v>25907558.789999999</v>
      </c>
      <c r="K200" s="12">
        <v>0.17</v>
      </c>
      <c r="L200" s="11">
        <v>70991244.769999996</v>
      </c>
      <c r="M200" s="13"/>
    </row>
    <row r="201" spans="2:13" x14ac:dyDescent="0.25">
      <c r="B201" s="10" t="s">
        <v>25</v>
      </c>
      <c r="C201" s="11">
        <v>249150</v>
      </c>
      <c r="D201" s="11">
        <v>249150</v>
      </c>
      <c r="E201" s="11">
        <v>0</v>
      </c>
      <c r="F201" s="11">
        <v>93252.32</v>
      </c>
      <c r="G201" s="12">
        <v>0</v>
      </c>
      <c r="H201" s="11">
        <v>155897.68</v>
      </c>
      <c r="I201" s="11">
        <v>9228.15</v>
      </c>
      <c r="J201" s="11">
        <v>49604.31</v>
      </c>
      <c r="K201" s="12">
        <v>0</v>
      </c>
      <c r="L201" s="11">
        <v>199545.69</v>
      </c>
      <c r="M201" s="13"/>
    </row>
    <row r="202" spans="2:13" x14ac:dyDescent="0.25">
      <c r="B202" s="10" t="s">
        <v>30</v>
      </c>
      <c r="C202" s="11">
        <v>7700000</v>
      </c>
      <c r="D202" s="11">
        <v>8594798.9600000009</v>
      </c>
      <c r="E202" s="11">
        <v>0</v>
      </c>
      <c r="F202" s="11">
        <v>7233000</v>
      </c>
      <c r="G202" s="12">
        <v>0.02</v>
      </c>
      <c r="H202" s="11">
        <v>1361798.96</v>
      </c>
      <c r="I202" s="11">
        <v>205500</v>
      </c>
      <c r="J202" s="11">
        <v>5783724.2999999998</v>
      </c>
      <c r="K202" s="12">
        <v>0.04</v>
      </c>
      <c r="L202" s="11">
        <v>2811074.66</v>
      </c>
      <c r="M202" s="13"/>
    </row>
    <row r="203" spans="2:13" x14ac:dyDescent="0.25">
      <c r="B203" s="10" t="s">
        <v>31</v>
      </c>
      <c r="C203" s="11">
        <v>641778</v>
      </c>
      <c r="D203" s="11">
        <v>933984.36</v>
      </c>
      <c r="E203" s="12">
        <v>933984.36</v>
      </c>
      <c r="F203" s="12">
        <v>933984.36</v>
      </c>
      <c r="G203" s="12">
        <v>0</v>
      </c>
      <c r="H203" s="11">
        <v>0</v>
      </c>
      <c r="I203" s="12">
        <v>392403.15</v>
      </c>
      <c r="J203" s="12">
        <v>392403.15</v>
      </c>
      <c r="K203" s="12">
        <v>0</v>
      </c>
      <c r="L203" s="11">
        <v>541581.21</v>
      </c>
      <c r="M203" s="13"/>
    </row>
    <row r="204" spans="2:13" x14ac:dyDescent="0.25">
      <c r="B204" s="10" t="s">
        <v>97</v>
      </c>
      <c r="C204" s="11">
        <v>276890746</v>
      </c>
      <c r="D204" s="11">
        <v>322808691.23000002</v>
      </c>
      <c r="E204" s="11">
        <v>49219945.229999997</v>
      </c>
      <c r="F204" s="11">
        <v>322807691.23000002</v>
      </c>
      <c r="G204" s="12">
        <v>1.04</v>
      </c>
      <c r="H204" s="11">
        <v>1000</v>
      </c>
      <c r="I204" s="11">
        <v>114530804.48999999</v>
      </c>
      <c r="J204" s="11">
        <v>114584337.73</v>
      </c>
      <c r="K204" s="12">
        <v>0.77</v>
      </c>
      <c r="L204" s="11">
        <v>208224353.5</v>
      </c>
      <c r="M204" s="13"/>
    </row>
    <row r="205" spans="2:13" x14ac:dyDescent="0.25">
      <c r="B205" s="10" t="s">
        <v>65</v>
      </c>
      <c r="C205" s="11">
        <v>150000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3"/>
    </row>
    <row r="206" spans="2:13" x14ac:dyDescent="0.25">
      <c r="B206" s="10" t="s">
        <v>81</v>
      </c>
      <c r="C206" s="11">
        <v>74618104</v>
      </c>
      <c r="D206" s="11">
        <v>74618104</v>
      </c>
      <c r="E206" s="12">
        <v>23310129</v>
      </c>
      <c r="F206" s="12">
        <v>23310129</v>
      </c>
      <c r="G206" s="12">
        <v>7.0000000000000007E-2</v>
      </c>
      <c r="H206" s="11">
        <v>51307975</v>
      </c>
      <c r="I206" s="12">
        <v>23310129</v>
      </c>
      <c r="J206" s="12">
        <v>23310129</v>
      </c>
      <c r="K206" s="12">
        <v>0.16</v>
      </c>
      <c r="L206" s="11">
        <v>51307975</v>
      </c>
      <c r="M206" s="13"/>
    </row>
    <row r="207" spans="2:13" x14ac:dyDescent="0.25">
      <c r="B207" s="10" t="s">
        <v>85</v>
      </c>
      <c r="C207" s="11">
        <v>100000</v>
      </c>
      <c r="D207" s="11">
        <v>100000</v>
      </c>
      <c r="E207" s="12">
        <v>0</v>
      </c>
      <c r="F207" s="12">
        <v>0</v>
      </c>
      <c r="G207" s="12">
        <v>0</v>
      </c>
      <c r="H207" s="11">
        <v>100000</v>
      </c>
      <c r="I207" s="12">
        <v>0</v>
      </c>
      <c r="J207" s="12">
        <v>0</v>
      </c>
      <c r="K207" s="12">
        <v>0</v>
      </c>
      <c r="L207" s="11">
        <v>100000</v>
      </c>
      <c r="M207" s="13"/>
    </row>
    <row r="208" spans="2:13" x14ac:dyDescent="0.25">
      <c r="B208" s="10" t="s">
        <v>37</v>
      </c>
      <c r="C208" s="11">
        <v>86461187</v>
      </c>
      <c r="D208" s="11">
        <v>184855705.78</v>
      </c>
      <c r="E208" s="11">
        <v>30313105.59</v>
      </c>
      <c r="F208" s="11">
        <v>143075385.37</v>
      </c>
      <c r="G208" s="12">
        <v>0.46</v>
      </c>
      <c r="H208" s="11">
        <v>41780320.409999996</v>
      </c>
      <c r="I208" s="11">
        <v>42796624.609999999</v>
      </c>
      <c r="J208" s="11">
        <v>115873472.68000001</v>
      </c>
      <c r="K208" s="12">
        <v>0.78</v>
      </c>
      <c r="L208" s="11">
        <v>68982233.099999994</v>
      </c>
      <c r="M208" s="13"/>
    </row>
    <row r="209" spans="2:13" x14ac:dyDescent="0.25">
      <c r="B209" s="10" t="s">
        <v>98</v>
      </c>
      <c r="C209" s="11">
        <v>100000</v>
      </c>
      <c r="D209" s="11">
        <v>3302000</v>
      </c>
      <c r="E209" s="12">
        <v>3300000</v>
      </c>
      <c r="F209" s="12">
        <v>3300000</v>
      </c>
      <c r="G209" s="12">
        <v>0.01</v>
      </c>
      <c r="H209" s="11">
        <v>2000</v>
      </c>
      <c r="I209" s="12">
        <v>1396103.7</v>
      </c>
      <c r="J209" s="12">
        <v>1396103.7</v>
      </c>
      <c r="K209" s="12">
        <v>0.01</v>
      </c>
      <c r="L209" s="11">
        <v>1905896.3</v>
      </c>
      <c r="M209" s="13"/>
    </row>
    <row r="210" spans="2:13" x14ac:dyDescent="0.25">
      <c r="B210" s="10" t="s">
        <v>38</v>
      </c>
      <c r="C210" s="11">
        <v>150000</v>
      </c>
      <c r="D210" s="11">
        <v>150000</v>
      </c>
      <c r="E210" s="12">
        <v>0</v>
      </c>
      <c r="F210" s="12">
        <v>0</v>
      </c>
      <c r="G210" s="12">
        <v>0</v>
      </c>
      <c r="H210" s="11">
        <v>150000</v>
      </c>
      <c r="I210" s="12">
        <v>0</v>
      </c>
      <c r="J210" s="12">
        <v>0</v>
      </c>
      <c r="K210" s="12">
        <v>0</v>
      </c>
      <c r="L210" s="11">
        <v>150000</v>
      </c>
      <c r="M210" s="13"/>
    </row>
    <row r="211" spans="2:13" x14ac:dyDescent="0.25">
      <c r="B211" s="10" t="s">
        <v>39</v>
      </c>
      <c r="C211" s="11">
        <v>5690726</v>
      </c>
      <c r="D211" s="11">
        <v>5690726</v>
      </c>
      <c r="E211" s="12">
        <v>107305.38</v>
      </c>
      <c r="F211" s="12">
        <v>107305.38</v>
      </c>
      <c r="G211" s="12">
        <v>0</v>
      </c>
      <c r="H211" s="11">
        <v>5583420.6200000001</v>
      </c>
      <c r="I211" s="12">
        <v>107305.38</v>
      </c>
      <c r="J211" s="12">
        <v>107305.38</v>
      </c>
      <c r="K211" s="12">
        <v>0</v>
      </c>
      <c r="L211" s="11">
        <v>5583420.6200000001</v>
      </c>
      <c r="M211" s="13"/>
    </row>
    <row r="212" spans="2:13" x14ac:dyDescent="0.25">
      <c r="B212" s="10" t="s">
        <v>99</v>
      </c>
      <c r="C212" s="11">
        <v>1565000656</v>
      </c>
      <c r="D212" s="11">
        <v>1689935726.1300001</v>
      </c>
      <c r="E212" s="11">
        <v>227217587.15000001</v>
      </c>
      <c r="F212" s="11">
        <v>978334078.66999996</v>
      </c>
      <c r="G212" s="12">
        <v>3.14</v>
      </c>
      <c r="H212" s="11">
        <v>711601647.46000004</v>
      </c>
      <c r="I212" s="11">
        <v>350316182.68000001</v>
      </c>
      <c r="J212" s="11">
        <v>466320399.79000002</v>
      </c>
      <c r="K212" s="12">
        <v>3.13</v>
      </c>
      <c r="L212" s="11">
        <v>1223615326.3399999</v>
      </c>
      <c r="M212" s="13"/>
    </row>
    <row r="213" spans="2:13" x14ac:dyDescent="0.25">
      <c r="B213" s="10" t="s">
        <v>28</v>
      </c>
      <c r="C213" s="11">
        <v>20167857</v>
      </c>
      <c r="D213" s="11">
        <v>21165179</v>
      </c>
      <c r="E213" s="11">
        <v>3901808.4</v>
      </c>
      <c r="F213" s="11">
        <v>14507512.109999999</v>
      </c>
      <c r="G213" s="12">
        <v>0.05</v>
      </c>
      <c r="H213" s="11">
        <v>6657666.8899999997</v>
      </c>
      <c r="I213" s="11">
        <v>3472113.14</v>
      </c>
      <c r="J213" s="11">
        <v>4455480.32</v>
      </c>
      <c r="K213" s="12">
        <v>0.03</v>
      </c>
      <c r="L213" s="11">
        <v>16709698.68</v>
      </c>
      <c r="M213" s="13"/>
    </row>
    <row r="214" spans="2:13" x14ac:dyDescent="0.25">
      <c r="B214" s="10" t="s">
        <v>25</v>
      </c>
      <c r="C214" s="11">
        <v>1334341</v>
      </c>
      <c r="D214" s="11">
        <v>1334341</v>
      </c>
      <c r="E214" s="11">
        <v>115009.89</v>
      </c>
      <c r="F214" s="11">
        <v>387148.23</v>
      </c>
      <c r="G214" s="12">
        <v>0</v>
      </c>
      <c r="H214" s="11">
        <v>947192.77</v>
      </c>
      <c r="I214" s="11">
        <v>82277.91</v>
      </c>
      <c r="J214" s="11">
        <v>115421.79</v>
      </c>
      <c r="K214" s="12">
        <v>0</v>
      </c>
      <c r="L214" s="11">
        <v>1218919.21</v>
      </c>
      <c r="M214" s="13"/>
    </row>
    <row r="215" spans="2:13" x14ac:dyDescent="0.25">
      <c r="B215" s="10" t="s">
        <v>31</v>
      </c>
      <c r="C215" s="11">
        <v>37850</v>
      </c>
      <c r="D215" s="11">
        <v>37850</v>
      </c>
      <c r="E215" s="12">
        <v>238</v>
      </c>
      <c r="F215" s="12">
        <v>238</v>
      </c>
      <c r="G215" s="12">
        <v>0</v>
      </c>
      <c r="H215" s="11">
        <v>37612</v>
      </c>
      <c r="I215" s="12">
        <v>0</v>
      </c>
      <c r="J215" s="12">
        <v>0</v>
      </c>
      <c r="K215" s="12">
        <v>0</v>
      </c>
      <c r="L215" s="11">
        <v>37850</v>
      </c>
      <c r="M215" s="13"/>
    </row>
    <row r="216" spans="2:13" x14ac:dyDescent="0.25">
      <c r="B216" s="10" t="s">
        <v>35</v>
      </c>
      <c r="C216" s="11">
        <v>16898920</v>
      </c>
      <c r="D216" s="11">
        <v>16748920</v>
      </c>
      <c r="E216" s="12">
        <v>0</v>
      </c>
      <c r="F216" s="12">
        <v>0</v>
      </c>
      <c r="G216" s="12">
        <v>0</v>
      </c>
      <c r="H216" s="11">
        <v>16748920</v>
      </c>
      <c r="I216" s="12">
        <v>0</v>
      </c>
      <c r="J216" s="12">
        <v>0</v>
      </c>
      <c r="K216" s="12">
        <v>0</v>
      </c>
      <c r="L216" s="11">
        <v>16748920</v>
      </c>
      <c r="M216" s="13"/>
    </row>
    <row r="217" spans="2:13" x14ac:dyDescent="0.25">
      <c r="B217" s="10" t="s">
        <v>81</v>
      </c>
      <c r="C217" s="11">
        <v>256950006</v>
      </c>
      <c r="D217" s="11">
        <v>290298796.23000002</v>
      </c>
      <c r="E217" s="11">
        <v>44578167.189999998</v>
      </c>
      <c r="F217" s="11">
        <v>197408579.34</v>
      </c>
      <c r="G217" s="12">
        <v>0.63</v>
      </c>
      <c r="H217" s="11">
        <v>92890216.890000001</v>
      </c>
      <c r="I217" s="11">
        <v>40714711.57</v>
      </c>
      <c r="J217" s="11">
        <v>61972084.420000002</v>
      </c>
      <c r="K217" s="12">
        <v>0.42</v>
      </c>
      <c r="L217" s="11">
        <v>228326711.81</v>
      </c>
      <c r="M217" s="13"/>
    </row>
    <row r="218" spans="2:13" x14ac:dyDescent="0.25">
      <c r="B218" s="10" t="s">
        <v>100</v>
      </c>
      <c r="C218" s="11">
        <v>1260261223</v>
      </c>
      <c r="D218" s="11">
        <v>1360261223</v>
      </c>
      <c r="E218" s="11">
        <v>178553720.59</v>
      </c>
      <c r="F218" s="11">
        <v>765961957.90999997</v>
      </c>
      <c r="G218" s="12">
        <v>2.46</v>
      </c>
      <c r="H218" s="11">
        <v>594299265.09000003</v>
      </c>
      <c r="I218" s="11">
        <v>306039567.44999999</v>
      </c>
      <c r="J218" s="11">
        <v>399769900.64999998</v>
      </c>
      <c r="K218" s="12">
        <v>2.68</v>
      </c>
      <c r="L218" s="11">
        <v>960491322.35000002</v>
      </c>
      <c r="M218" s="13"/>
    </row>
    <row r="219" spans="2:13" x14ac:dyDescent="0.25">
      <c r="B219" s="10" t="s">
        <v>39</v>
      </c>
      <c r="C219" s="11">
        <v>9350459</v>
      </c>
      <c r="D219" s="11">
        <v>89416.9</v>
      </c>
      <c r="E219" s="12">
        <v>68643.08</v>
      </c>
      <c r="F219" s="12">
        <v>68643.08</v>
      </c>
      <c r="G219" s="12">
        <v>0</v>
      </c>
      <c r="H219" s="11">
        <v>20773.82</v>
      </c>
      <c r="I219" s="12">
        <v>7512.61</v>
      </c>
      <c r="J219" s="12">
        <v>7512.61</v>
      </c>
      <c r="K219" s="12">
        <v>0</v>
      </c>
      <c r="L219" s="11">
        <v>81904.289999999994</v>
      </c>
      <c r="M219" s="13"/>
    </row>
    <row r="220" spans="2:13" x14ac:dyDescent="0.25">
      <c r="B220" s="10" t="s">
        <v>101</v>
      </c>
      <c r="C220" s="11">
        <v>205132202</v>
      </c>
      <c r="D220" s="11">
        <v>251709602.15000001</v>
      </c>
      <c r="E220" s="11">
        <v>63848801.600000001</v>
      </c>
      <c r="F220" s="11">
        <v>204484364.24000001</v>
      </c>
      <c r="G220" s="12">
        <v>0.66</v>
      </c>
      <c r="H220" s="11">
        <v>47225237.909999996</v>
      </c>
      <c r="I220" s="11">
        <v>61958464.130000003</v>
      </c>
      <c r="J220" s="11">
        <v>103175199.3</v>
      </c>
      <c r="K220" s="12">
        <v>0.69</v>
      </c>
      <c r="L220" s="11">
        <v>148534402.84999999</v>
      </c>
      <c r="M220" s="13"/>
    </row>
    <row r="221" spans="2:13" x14ac:dyDescent="0.25">
      <c r="B221" s="10" t="s">
        <v>28</v>
      </c>
      <c r="C221" s="11">
        <v>24520161</v>
      </c>
      <c r="D221" s="11">
        <v>27324365</v>
      </c>
      <c r="E221" s="11">
        <v>836757.23</v>
      </c>
      <c r="F221" s="11">
        <v>26119155.300000001</v>
      </c>
      <c r="G221" s="12">
        <v>0.08</v>
      </c>
      <c r="H221" s="11">
        <v>1205209.7</v>
      </c>
      <c r="I221" s="11">
        <v>4428614.12</v>
      </c>
      <c r="J221" s="11">
        <v>6693927.5</v>
      </c>
      <c r="K221" s="12">
        <v>0.04</v>
      </c>
      <c r="L221" s="11">
        <v>20630437.5</v>
      </c>
      <c r="M221" s="13"/>
    </row>
    <row r="222" spans="2:13" x14ac:dyDescent="0.25">
      <c r="B222" s="10" t="s">
        <v>25</v>
      </c>
      <c r="C222" s="11">
        <v>67791</v>
      </c>
      <c r="D222" s="11">
        <v>67791</v>
      </c>
      <c r="E222" s="11">
        <v>0</v>
      </c>
      <c r="F222" s="11">
        <v>28679.3</v>
      </c>
      <c r="G222" s="12">
        <v>0</v>
      </c>
      <c r="H222" s="11">
        <v>39111.699999999997</v>
      </c>
      <c r="I222" s="11">
        <v>5226.0200000000004</v>
      </c>
      <c r="J222" s="11">
        <v>8305.5300000000007</v>
      </c>
      <c r="K222" s="12">
        <v>0</v>
      </c>
      <c r="L222" s="11">
        <v>59485.47</v>
      </c>
      <c r="M222" s="13"/>
    </row>
    <row r="223" spans="2:13" x14ac:dyDescent="0.25">
      <c r="B223" s="10" t="s">
        <v>86</v>
      </c>
      <c r="C223" s="11">
        <v>180544250</v>
      </c>
      <c r="D223" s="11">
        <v>224317446.15000001</v>
      </c>
      <c r="E223" s="11">
        <v>63012044.369999997</v>
      </c>
      <c r="F223" s="11">
        <v>178336529.63999999</v>
      </c>
      <c r="G223" s="12">
        <v>0.56999999999999995</v>
      </c>
      <c r="H223" s="11">
        <v>45980916.509999998</v>
      </c>
      <c r="I223" s="11">
        <v>57524623.990000002</v>
      </c>
      <c r="J223" s="11">
        <v>96472966.269999996</v>
      </c>
      <c r="K223" s="12">
        <v>0.65</v>
      </c>
      <c r="L223" s="11">
        <v>127844479.88</v>
      </c>
      <c r="M223" s="13"/>
    </row>
    <row r="224" spans="2:13" x14ac:dyDescent="0.25">
      <c r="B224" s="10" t="s">
        <v>102</v>
      </c>
      <c r="C224" s="11">
        <v>3675666323</v>
      </c>
      <c r="D224" s="11">
        <v>3675666323</v>
      </c>
      <c r="E224" s="11">
        <v>199380352.31999999</v>
      </c>
      <c r="F224" s="11">
        <v>3204581689.5500002</v>
      </c>
      <c r="G224" s="12">
        <v>10.28</v>
      </c>
      <c r="H224" s="11">
        <v>471084633.44999999</v>
      </c>
      <c r="I224" s="11">
        <v>504351176.25</v>
      </c>
      <c r="J224" s="11">
        <v>895335714.07000005</v>
      </c>
      <c r="K224" s="12">
        <v>6.01</v>
      </c>
      <c r="L224" s="11">
        <v>2780330608.9299998</v>
      </c>
      <c r="M224" s="13"/>
    </row>
    <row r="225" spans="2:13" x14ac:dyDescent="0.25">
      <c r="B225" s="10" t="s">
        <v>28</v>
      </c>
      <c r="C225" s="11">
        <v>1000</v>
      </c>
      <c r="D225" s="11">
        <v>1000</v>
      </c>
      <c r="E225" s="12">
        <v>0</v>
      </c>
      <c r="F225" s="12">
        <v>0</v>
      </c>
      <c r="G225" s="12">
        <v>0</v>
      </c>
      <c r="H225" s="11">
        <v>1000</v>
      </c>
      <c r="I225" s="12">
        <v>0</v>
      </c>
      <c r="J225" s="12">
        <v>0</v>
      </c>
      <c r="K225" s="12">
        <v>0</v>
      </c>
      <c r="L225" s="11">
        <v>1000</v>
      </c>
      <c r="M225" s="13"/>
    </row>
    <row r="226" spans="2:13" x14ac:dyDescent="0.25">
      <c r="B226" s="10" t="s">
        <v>38</v>
      </c>
      <c r="C226" s="11">
        <v>541670207</v>
      </c>
      <c r="D226" s="11">
        <v>541670207</v>
      </c>
      <c r="E226" s="11">
        <v>46626343.439999998</v>
      </c>
      <c r="F226" s="11">
        <v>511408242.30000001</v>
      </c>
      <c r="G226" s="12">
        <v>1.64</v>
      </c>
      <c r="H226" s="11">
        <v>30261964.699999999</v>
      </c>
      <c r="I226" s="11">
        <v>80028821.409999996</v>
      </c>
      <c r="J226" s="11">
        <v>161820171.5</v>
      </c>
      <c r="K226" s="12">
        <v>1.0900000000000001</v>
      </c>
      <c r="L226" s="11">
        <v>379850035.5</v>
      </c>
      <c r="M226" s="13"/>
    </row>
    <row r="227" spans="2:13" x14ac:dyDescent="0.25">
      <c r="B227" s="10" t="s">
        <v>103</v>
      </c>
      <c r="C227" s="11">
        <v>2201845464</v>
      </c>
      <c r="D227" s="11">
        <v>2201845464</v>
      </c>
      <c r="E227" s="11">
        <v>109056361.06999999</v>
      </c>
      <c r="F227" s="11">
        <v>2198951169.3000002</v>
      </c>
      <c r="G227" s="12">
        <v>7.05</v>
      </c>
      <c r="H227" s="11">
        <v>2894294.7</v>
      </c>
      <c r="I227" s="11">
        <v>284728451.32999998</v>
      </c>
      <c r="J227" s="11">
        <v>570786385.79999995</v>
      </c>
      <c r="K227" s="12">
        <v>3.83</v>
      </c>
      <c r="L227" s="11">
        <v>1631059078.2</v>
      </c>
      <c r="M227" s="13"/>
    </row>
    <row r="228" spans="2:13" x14ac:dyDescent="0.25">
      <c r="B228" s="10" t="s">
        <v>104</v>
      </c>
      <c r="C228" s="11">
        <v>248573848</v>
      </c>
      <c r="D228" s="11">
        <v>248573848</v>
      </c>
      <c r="E228" s="11">
        <v>32248495.309999999</v>
      </c>
      <c r="F228" s="11">
        <v>203884625.44999999</v>
      </c>
      <c r="G228" s="12">
        <v>0.65</v>
      </c>
      <c r="H228" s="11">
        <v>44689222.549999997</v>
      </c>
      <c r="I228" s="11">
        <v>67779336.640000001</v>
      </c>
      <c r="J228" s="11">
        <v>70713337.069999993</v>
      </c>
      <c r="K228" s="12">
        <v>0.47</v>
      </c>
      <c r="L228" s="11">
        <v>177860510.93000001</v>
      </c>
      <c r="M228" s="13"/>
    </row>
    <row r="229" spans="2:13" x14ac:dyDescent="0.25">
      <c r="B229" s="10" t="s">
        <v>39</v>
      </c>
      <c r="C229" s="11">
        <v>683575804</v>
      </c>
      <c r="D229" s="11">
        <v>683575804</v>
      </c>
      <c r="E229" s="11">
        <v>11449152.5</v>
      </c>
      <c r="F229" s="11">
        <v>290337652.5</v>
      </c>
      <c r="G229" s="12">
        <v>0.93</v>
      </c>
      <c r="H229" s="11">
        <v>393238151.5</v>
      </c>
      <c r="I229" s="11">
        <v>71814566.870000005</v>
      </c>
      <c r="J229" s="11">
        <v>92015819.700000003</v>
      </c>
      <c r="K229" s="12">
        <v>0.62</v>
      </c>
      <c r="L229" s="11">
        <v>591559984.29999995</v>
      </c>
      <c r="M229" s="13"/>
    </row>
    <row r="230" spans="2:13" x14ac:dyDescent="0.25">
      <c r="B230" s="10" t="s">
        <v>105</v>
      </c>
      <c r="C230" s="11">
        <v>81000000</v>
      </c>
      <c r="D230" s="11">
        <v>81000000</v>
      </c>
      <c r="E230" s="12">
        <v>0</v>
      </c>
      <c r="F230" s="12">
        <v>0</v>
      </c>
      <c r="G230" s="12">
        <v>0</v>
      </c>
      <c r="H230" s="11">
        <v>81000000</v>
      </c>
      <c r="I230" s="12">
        <v>0</v>
      </c>
      <c r="J230" s="12">
        <v>0</v>
      </c>
      <c r="K230" s="12">
        <v>0</v>
      </c>
      <c r="L230" s="11">
        <v>81000000</v>
      </c>
      <c r="M230" s="13"/>
    </row>
    <row r="231" spans="2:13" x14ac:dyDescent="0.25">
      <c r="B231" s="10" t="s">
        <v>106</v>
      </c>
      <c r="C231" s="11">
        <v>81000000</v>
      </c>
      <c r="D231" s="11">
        <v>81000000</v>
      </c>
      <c r="E231" s="12">
        <v>0</v>
      </c>
      <c r="F231" s="12">
        <v>0</v>
      </c>
      <c r="G231" s="12">
        <v>0</v>
      </c>
      <c r="H231" s="11">
        <v>81000000</v>
      </c>
      <c r="I231" s="12">
        <v>0</v>
      </c>
      <c r="J231" s="12">
        <v>0</v>
      </c>
      <c r="K231" s="12">
        <v>0</v>
      </c>
      <c r="L231" s="11">
        <v>81000000</v>
      </c>
      <c r="M231" s="13"/>
    </row>
    <row r="232" spans="2:13" x14ac:dyDescent="0.25">
      <c r="B232" s="10" t="s">
        <v>107</v>
      </c>
      <c r="C232" s="11">
        <v>7610862619</v>
      </c>
      <c r="D232" s="11">
        <v>7817333543.8100004</v>
      </c>
      <c r="E232" s="11">
        <v>454832734.81</v>
      </c>
      <c r="F232" s="11">
        <v>7581651871.29</v>
      </c>
      <c r="G232" s="12">
        <v>24.31</v>
      </c>
      <c r="H232" s="11">
        <v>235681672.52000001</v>
      </c>
      <c r="I232" s="11">
        <v>1244825218.4400001</v>
      </c>
      <c r="J232" s="11">
        <v>2489120209.6700001</v>
      </c>
      <c r="K232" s="12">
        <v>16.72</v>
      </c>
      <c r="L232" s="11">
        <v>5328213334.1400003</v>
      </c>
      <c r="M232" s="13"/>
    </row>
    <row r="233" spans="2:13" x14ac:dyDescent="0.25">
      <c r="B233" s="24" t="s">
        <v>108</v>
      </c>
      <c r="C233" s="25">
        <v>52421840185</v>
      </c>
      <c r="D233" s="25">
        <v>52854005323.050003</v>
      </c>
      <c r="E233" s="25">
        <v>6854474441.0799999</v>
      </c>
      <c r="F233" s="25">
        <v>31185206205.32</v>
      </c>
      <c r="G233" s="26">
        <v>100</v>
      </c>
      <c r="H233" s="25">
        <v>21668799117.73</v>
      </c>
      <c r="I233" s="25">
        <v>8171757271.6599998</v>
      </c>
      <c r="J233" s="25">
        <v>14889855295.6</v>
      </c>
      <c r="K233" s="26">
        <v>100</v>
      </c>
      <c r="L233" s="25">
        <v>37964150027.449997</v>
      </c>
      <c r="M233" s="27"/>
    </row>
    <row r="234" spans="2:13" x14ac:dyDescent="0.25">
      <c r="B234" s="10" t="s">
        <v>107</v>
      </c>
      <c r="C234" s="11">
        <v>7610862619</v>
      </c>
      <c r="D234" s="11">
        <v>7817333543.8100004</v>
      </c>
      <c r="E234" s="11">
        <v>454832734.81</v>
      </c>
      <c r="F234" s="11">
        <v>7581651871.29</v>
      </c>
      <c r="G234" s="12">
        <v>24.31</v>
      </c>
      <c r="H234" s="11">
        <v>235681672.52000001</v>
      </c>
      <c r="I234" s="11">
        <v>1244825218.4400001</v>
      </c>
      <c r="J234" s="11">
        <v>2489120209.6700001</v>
      </c>
      <c r="K234" s="12">
        <v>16.72</v>
      </c>
      <c r="L234" s="11">
        <v>5328213334.1400003</v>
      </c>
      <c r="M234" s="13"/>
    </row>
    <row r="235" spans="2:13" x14ac:dyDescent="0.25">
      <c r="B235" s="10" t="s">
        <v>20</v>
      </c>
      <c r="C235" s="11">
        <v>1474723</v>
      </c>
      <c r="D235" s="11">
        <v>1474723</v>
      </c>
      <c r="E235" s="11">
        <v>0</v>
      </c>
      <c r="F235" s="11">
        <v>295400</v>
      </c>
      <c r="G235" s="12">
        <v>0</v>
      </c>
      <c r="H235" s="11">
        <v>1179323</v>
      </c>
      <c r="I235" s="11">
        <v>32383.78</v>
      </c>
      <c r="J235" s="11">
        <v>42175.39</v>
      </c>
      <c r="K235" s="12">
        <v>0</v>
      </c>
      <c r="L235" s="11">
        <v>1432547.61</v>
      </c>
      <c r="M235" s="13"/>
    </row>
    <row r="236" spans="2:13" x14ac:dyDescent="0.25">
      <c r="B236" s="10" t="s">
        <v>21</v>
      </c>
      <c r="C236" s="11">
        <v>1272723</v>
      </c>
      <c r="D236" s="11">
        <v>1272723</v>
      </c>
      <c r="E236" s="11">
        <v>0</v>
      </c>
      <c r="F236" s="11">
        <v>95400</v>
      </c>
      <c r="G236" s="12">
        <v>0</v>
      </c>
      <c r="H236" s="11">
        <v>1177323</v>
      </c>
      <c r="I236" s="12">
        <v>0</v>
      </c>
      <c r="J236" s="12">
        <v>0</v>
      </c>
      <c r="K236" s="12">
        <v>0</v>
      </c>
      <c r="L236" s="11">
        <v>1272723</v>
      </c>
      <c r="M236" s="13"/>
    </row>
    <row r="237" spans="2:13" x14ac:dyDescent="0.25">
      <c r="B237" s="10" t="s">
        <v>22</v>
      </c>
      <c r="C237" s="11">
        <v>202000</v>
      </c>
      <c r="D237" s="11">
        <v>202000</v>
      </c>
      <c r="E237" s="11">
        <v>0</v>
      </c>
      <c r="F237" s="11">
        <v>200000</v>
      </c>
      <c r="G237" s="12">
        <v>0</v>
      </c>
      <c r="H237" s="11">
        <v>2000</v>
      </c>
      <c r="I237" s="11">
        <v>32383.78</v>
      </c>
      <c r="J237" s="11">
        <v>42175.39</v>
      </c>
      <c r="K237" s="12">
        <v>0</v>
      </c>
      <c r="L237" s="11">
        <v>159824.60999999999</v>
      </c>
      <c r="M237" s="13"/>
    </row>
    <row r="238" spans="2:13" x14ac:dyDescent="0.25">
      <c r="B238" s="10" t="s">
        <v>23</v>
      </c>
      <c r="C238" s="11">
        <v>4954482</v>
      </c>
      <c r="D238" s="11">
        <v>8202885.96</v>
      </c>
      <c r="E238" s="11">
        <v>1732228.55</v>
      </c>
      <c r="F238" s="11">
        <v>4155464.71</v>
      </c>
      <c r="G238" s="12">
        <v>0.01</v>
      </c>
      <c r="H238" s="11">
        <v>4047421.25</v>
      </c>
      <c r="I238" s="12">
        <v>119310.33</v>
      </c>
      <c r="J238" s="12">
        <v>119310.33</v>
      </c>
      <c r="K238" s="12">
        <v>0</v>
      </c>
      <c r="L238" s="11">
        <v>8083575.6299999999</v>
      </c>
      <c r="M238" s="13"/>
    </row>
    <row r="239" spans="2:13" x14ac:dyDescent="0.25">
      <c r="B239" s="10" t="s">
        <v>24</v>
      </c>
      <c r="C239" s="11">
        <v>2074482</v>
      </c>
      <c r="D239" s="11">
        <v>2495482</v>
      </c>
      <c r="E239" s="12">
        <v>20000</v>
      </c>
      <c r="F239" s="12">
        <v>20000</v>
      </c>
      <c r="G239" s="12">
        <v>0</v>
      </c>
      <c r="H239" s="11">
        <v>2475482</v>
      </c>
      <c r="I239" s="12">
        <v>1337.25</v>
      </c>
      <c r="J239" s="12">
        <v>1337.25</v>
      </c>
      <c r="K239" s="12">
        <v>0</v>
      </c>
      <c r="L239" s="11">
        <v>2494144.75</v>
      </c>
      <c r="M239" s="13"/>
    </row>
    <row r="240" spans="2:13" x14ac:dyDescent="0.25">
      <c r="B240" s="10" t="s">
        <v>25</v>
      </c>
      <c r="C240" s="11">
        <v>2880000</v>
      </c>
      <c r="D240" s="11">
        <v>5707403.96</v>
      </c>
      <c r="E240" s="11">
        <v>1712228.55</v>
      </c>
      <c r="F240" s="11">
        <v>4135464.71</v>
      </c>
      <c r="G240" s="12">
        <v>0.01</v>
      </c>
      <c r="H240" s="11">
        <v>1571939.25</v>
      </c>
      <c r="I240" s="12">
        <v>117973.08</v>
      </c>
      <c r="J240" s="12">
        <v>117973.08</v>
      </c>
      <c r="K240" s="12">
        <v>0</v>
      </c>
      <c r="L240" s="11">
        <v>5589430.8799999999</v>
      </c>
      <c r="M240" s="13"/>
    </row>
    <row r="241" spans="2:13" x14ac:dyDescent="0.25">
      <c r="B241" s="10" t="s">
        <v>26</v>
      </c>
      <c r="C241" s="11">
        <v>1623556621</v>
      </c>
      <c r="D241" s="11">
        <v>1651047984</v>
      </c>
      <c r="E241" s="11">
        <v>13690.71</v>
      </c>
      <c r="F241" s="11">
        <v>1630802913.1900001</v>
      </c>
      <c r="G241" s="12">
        <v>5.23</v>
      </c>
      <c r="H241" s="11">
        <v>20245070.809999999</v>
      </c>
      <c r="I241" s="11">
        <v>252096384.25999999</v>
      </c>
      <c r="J241" s="11">
        <v>497870875.92000002</v>
      </c>
      <c r="K241" s="12">
        <v>3.34</v>
      </c>
      <c r="L241" s="11">
        <v>1153177108.0799999</v>
      </c>
      <c r="M241" s="13"/>
    </row>
    <row r="242" spans="2:13" x14ac:dyDescent="0.25">
      <c r="B242" s="10" t="s">
        <v>21</v>
      </c>
      <c r="C242" s="11">
        <v>123485000</v>
      </c>
      <c r="D242" s="11">
        <v>123485000</v>
      </c>
      <c r="E242" s="11">
        <v>0</v>
      </c>
      <c r="F242" s="11">
        <v>123485000</v>
      </c>
      <c r="G242" s="12">
        <v>0.4</v>
      </c>
      <c r="H242" s="12">
        <v>0</v>
      </c>
      <c r="I242" s="11">
        <v>17790288.48</v>
      </c>
      <c r="J242" s="11">
        <v>36812862.049999997</v>
      </c>
      <c r="K242" s="12">
        <v>0.25</v>
      </c>
      <c r="L242" s="11">
        <v>86672137.950000003</v>
      </c>
      <c r="M242" s="13"/>
    </row>
    <row r="243" spans="2:13" x14ac:dyDescent="0.25">
      <c r="B243" s="10" t="s">
        <v>22</v>
      </c>
      <c r="C243" s="11">
        <v>93691000</v>
      </c>
      <c r="D243" s="11">
        <v>93691000</v>
      </c>
      <c r="E243" s="11">
        <v>0</v>
      </c>
      <c r="F243" s="11">
        <v>93691000</v>
      </c>
      <c r="G243" s="12">
        <v>0.3</v>
      </c>
      <c r="H243" s="12">
        <v>0</v>
      </c>
      <c r="I243" s="11">
        <v>15674244.83</v>
      </c>
      <c r="J243" s="11">
        <v>31293952.300000001</v>
      </c>
      <c r="K243" s="12">
        <v>0.21</v>
      </c>
      <c r="L243" s="11">
        <v>62397047.700000003</v>
      </c>
      <c r="M243" s="13"/>
    </row>
    <row r="244" spans="2:13" x14ac:dyDescent="0.25">
      <c r="B244" s="10" t="s">
        <v>28</v>
      </c>
      <c r="C244" s="11">
        <v>1406360621</v>
      </c>
      <c r="D244" s="11">
        <v>1433151984</v>
      </c>
      <c r="E244" s="11">
        <v>13690.71</v>
      </c>
      <c r="F244" s="11">
        <v>1413626913.1900001</v>
      </c>
      <c r="G244" s="12">
        <v>4.53</v>
      </c>
      <c r="H244" s="11">
        <v>19525070.809999999</v>
      </c>
      <c r="I244" s="11">
        <v>218631850.94999999</v>
      </c>
      <c r="J244" s="11">
        <v>429764061.56999999</v>
      </c>
      <c r="K244" s="12">
        <v>2.89</v>
      </c>
      <c r="L244" s="11">
        <v>1003387922.4299999</v>
      </c>
      <c r="M244" s="13"/>
    </row>
    <row r="245" spans="2:13" x14ac:dyDescent="0.25">
      <c r="B245" s="10" t="s">
        <v>25</v>
      </c>
      <c r="C245" s="12">
        <v>0</v>
      </c>
      <c r="D245" s="12">
        <v>700000</v>
      </c>
      <c r="E245" s="12">
        <v>0</v>
      </c>
      <c r="F245" s="12">
        <v>0</v>
      </c>
      <c r="G245" s="12">
        <v>0</v>
      </c>
      <c r="H245" s="12">
        <v>700000</v>
      </c>
      <c r="I245" s="12">
        <v>0</v>
      </c>
      <c r="J245" s="12">
        <v>0</v>
      </c>
      <c r="K245" s="12">
        <v>0</v>
      </c>
      <c r="L245" s="12">
        <v>700000</v>
      </c>
      <c r="M245" s="13"/>
    </row>
    <row r="246" spans="2:13" x14ac:dyDescent="0.25">
      <c r="B246" s="10" t="s">
        <v>31</v>
      </c>
      <c r="C246" s="11">
        <v>20000</v>
      </c>
      <c r="D246" s="11">
        <v>20000</v>
      </c>
      <c r="E246" s="12">
        <v>0</v>
      </c>
      <c r="F246" s="12">
        <v>0</v>
      </c>
      <c r="G246" s="12">
        <v>0</v>
      </c>
      <c r="H246" s="11">
        <v>20000</v>
      </c>
      <c r="I246" s="12">
        <v>0</v>
      </c>
      <c r="J246" s="12">
        <v>0</v>
      </c>
      <c r="K246" s="12">
        <v>0</v>
      </c>
      <c r="L246" s="11">
        <v>20000</v>
      </c>
      <c r="M246" s="13"/>
    </row>
    <row r="247" spans="2:13" x14ac:dyDescent="0.25">
      <c r="B247" s="10" t="s">
        <v>40</v>
      </c>
      <c r="C247" s="11">
        <v>179945</v>
      </c>
      <c r="D247" s="11">
        <v>2575852</v>
      </c>
      <c r="E247" s="11">
        <v>60848</v>
      </c>
      <c r="F247" s="11">
        <v>706721.32</v>
      </c>
      <c r="G247" s="12">
        <v>0</v>
      </c>
      <c r="H247" s="11">
        <v>1869130.68</v>
      </c>
      <c r="I247" s="11">
        <v>138121.69</v>
      </c>
      <c r="J247" s="11">
        <v>145100.16</v>
      </c>
      <c r="K247" s="12">
        <v>0</v>
      </c>
      <c r="L247" s="11">
        <v>2430751.84</v>
      </c>
      <c r="M247" s="13"/>
    </row>
    <row r="248" spans="2:13" x14ac:dyDescent="0.25">
      <c r="B248" s="10" t="s">
        <v>28</v>
      </c>
      <c r="C248" s="11">
        <v>179945</v>
      </c>
      <c r="D248" s="11">
        <v>2554852</v>
      </c>
      <c r="E248" s="11">
        <v>60848</v>
      </c>
      <c r="F248" s="11">
        <v>685721.32</v>
      </c>
      <c r="G248" s="12">
        <v>0</v>
      </c>
      <c r="H248" s="11">
        <v>1869130.68</v>
      </c>
      <c r="I248" s="11">
        <v>138121.69</v>
      </c>
      <c r="J248" s="11">
        <v>145100.16</v>
      </c>
      <c r="K248" s="12">
        <v>0</v>
      </c>
      <c r="L248" s="11">
        <v>2409751.84</v>
      </c>
      <c r="M248" s="13"/>
    </row>
    <row r="249" spans="2:13" x14ac:dyDescent="0.25">
      <c r="B249" s="10" t="s">
        <v>42</v>
      </c>
      <c r="C249" s="12">
        <v>0</v>
      </c>
      <c r="D249" s="11">
        <v>21000</v>
      </c>
      <c r="E249" s="11">
        <v>0</v>
      </c>
      <c r="F249" s="11">
        <v>21000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1">
        <v>21000</v>
      </c>
      <c r="M249" s="13"/>
    </row>
    <row r="250" spans="2:13" x14ac:dyDescent="0.25">
      <c r="B250" s="10" t="s">
        <v>46</v>
      </c>
      <c r="C250" s="11">
        <v>714607</v>
      </c>
      <c r="D250" s="11">
        <v>714607</v>
      </c>
      <c r="E250" s="11">
        <v>441607</v>
      </c>
      <c r="F250" s="11">
        <v>618273.85</v>
      </c>
      <c r="G250" s="12">
        <v>0</v>
      </c>
      <c r="H250" s="11">
        <v>96333.15</v>
      </c>
      <c r="I250" s="12">
        <v>34414.75</v>
      </c>
      <c r="J250" s="12">
        <v>34414.75</v>
      </c>
      <c r="K250" s="12">
        <v>0</v>
      </c>
      <c r="L250" s="11">
        <v>680192.25</v>
      </c>
      <c r="M250" s="13"/>
    </row>
    <row r="251" spans="2:13" x14ac:dyDescent="0.25">
      <c r="B251" s="10" t="s">
        <v>25</v>
      </c>
      <c r="C251" s="11">
        <v>426607</v>
      </c>
      <c r="D251" s="11">
        <v>426607</v>
      </c>
      <c r="E251" s="12">
        <v>426607</v>
      </c>
      <c r="F251" s="12">
        <v>426607</v>
      </c>
      <c r="G251" s="12">
        <v>0</v>
      </c>
      <c r="H251" s="11">
        <v>0</v>
      </c>
      <c r="I251" s="12">
        <v>0</v>
      </c>
      <c r="J251" s="12">
        <v>0</v>
      </c>
      <c r="K251" s="12">
        <v>0</v>
      </c>
      <c r="L251" s="11">
        <v>426607</v>
      </c>
      <c r="M251" s="13"/>
    </row>
    <row r="252" spans="2:13" x14ac:dyDescent="0.25">
      <c r="B252" s="10" t="s">
        <v>48</v>
      </c>
      <c r="C252" s="11">
        <v>25000</v>
      </c>
      <c r="D252" s="11">
        <v>25000</v>
      </c>
      <c r="E252" s="12">
        <v>15000</v>
      </c>
      <c r="F252" s="12">
        <v>15000</v>
      </c>
      <c r="G252" s="12">
        <v>0</v>
      </c>
      <c r="H252" s="11">
        <v>10000</v>
      </c>
      <c r="I252" s="12">
        <v>0</v>
      </c>
      <c r="J252" s="12">
        <v>0</v>
      </c>
      <c r="K252" s="12">
        <v>0</v>
      </c>
      <c r="L252" s="11">
        <v>25000</v>
      </c>
      <c r="M252" s="13"/>
    </row>
    <row r="253" spans="2:13" x14ac:dyDescent="0.25">
      <c r="B253" s="10" t="s">
        <v>49</v>
      </c>
      <c r="C253" s="11">
        <v>238000</v>
      </c>
      <c r="D253" s="11">
        <v>238000</v>
      </c>
      <c r="E253" s="11">
        <v>0</v>
      </c>
      <c r="F253" s="11">
        <v>176666.85</v>
      </c>
      <c r="G253" s="12">
        <v>0</v>
      </c>
      <c r="H253" s="11">
        <v>61333.15</v>
      </c>
      <c r="I253" s="12">
        <v>34414.75</v>
      </c>
      <c r="J253" s="12">
        <v>34414.75</v>
      </c>
      <c r="K253" s="12">
        <v>0</v>
      </c>
      <c r="L253" s="11">
        <v>203585.25</v>
      </c>
      <c r="M253" s="13"/>
    </row>
    <row r="254" spans="2:13" x14ac:dyDescent="0.25">
      <c r="B254" s="14" t="s">
        <v>50</v>
      </c>
      <c r="C254" s="15">
        <v>25000</v>
      </c>
      <c r="D254" s="15">
        <v>25000</v>
      </c>
      <c r="E254" s="16">
        <v>0</v>
      </c>
      <c r="F254" s="16">
        <v>0</v>
      </c>
      <c r="G254" s="16">
        <v>0</v>
      </c>
      <c r="H254" s="15">
        <v>25000</v>
      </c>
      <c r="I254" s="16">
        <v>0</v>
      </c>
      <c r="J254" s="16">
        <v>0</v>
      </c>
      <c r="K254" s="16">
        <v>0</v>
      </c>
      <c r="L254" s="15">
        <v>25000</v>
      </c>
      <c r="M254" s="17"/>
    </row>
    <row r="255" spans="2:13" x14ac:dyDescent="0.25">
      <c r="B255" s="28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0" t="s">
        <v>109</v>
      </c>
    </row>
    <row r="256" spans="2:13" x14ac:dyDescent="0.25">
      <c r="B256" s="28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0" t="s">
        <v>55</v>
      </c>
    </row>
    <row r="257" spans="2:13" x14ac:dyDescent="0.25">
      <c r="B257" s="41" t="s">
        <v>0</v>
      </c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</row>
    <row r="258" spans="2:13" x14ac:dyDescent="0.25">
      <c r="B258" s="41" t="s">
        <v>1</v>
      </c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</row>
    <row r="259" spans="2:13" x14ac:dyDescent="0.25">
      <c r="B259" s="42" t="s">
        <v>2</v>
      </c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</row>
    <row r="260" spans="2:13" x14ac:dyDescent="0.25">
      <c r="B260" s="41" t="s">
        <v>3</v>
      </c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</row>
    <row r="261" spans="2:13" x14ac:dyDescent="0.25">
      <c r="B261" s="41" t="str">
        <f>B194</f>
        <v>JANEIRO A ABRIL 2026/BIMESTRE MARÇO-ABRIL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</row>
    <row r="262" spans="2:13" x14ac:dyDescent="0.25">
      <c r="B262" s="30"/>
      <c r="C262" s="30"/>
      <c r="D262" s="30"/>
      <c r="E262" s="30"/>
      <c r="F262" s="30"/>
      <c r="G262" s="30"/>
      <c r="H262" s="30"/>
      <c r="I262" s="30"/>
      <c r="J262" s="30"/>
      <c r="K262" s="43"/>
      <c r="L262" s="40"/>
      <c r="M262" s="40"/>
    </row>
    <row r="263" spans="2:13" x14ac:dyDescent="0.25">
      <c r="B263" s="39" t="s">
        <v>4</v>
      </c>
      <c r="C263" s="40"/>
      <c r="D263" s="40"/>
      <c r="E263" s="40"/>
      <c r="F263" s="40"/>
      <c r="G263" s="40"/>
      <c r="H263" s="40"/>
      <c r="I263" s="40"/>
      <c r="J263" s="40"/>
      <c r="K263" s="30"/>
      <c r="L263" s="30"/>
      <c r="M263" s="31" t="s">
        <v>5</v>
      </c>
    </row>
    <row r="264" spans="2:13" ht="33.75" customHeight="1" x14ac:dyDescent="0.25">
      <c r="B264" s="37" t="s">
        <v>6</v>
      </c>
      <c r="C264" s="37" t="s">
        <v>7</v>
      </c>
      <c r="D264" s="37" t="s">
        <v>8</v>
      </c>
      <c r="E264" s="37" t="s">
        <v>9</v>
      </c>
      <c r="F264" s="37"/>
      <c r="G264" s="37"/>
      <c r="H264" s="37" t="s">
        <v>10</v>
      </c>
      <c r="I264" s="37" t="s">
        <v>11</v>
      </c>
      <c r="J264" s="37"/>
      <c r="K264" s="37"/>
      <c r="L264" s="37" t="s">
        <v>12</v>
      </c>
      <c r="M264" s="37" t="s">
        <v>13</v>
      </c>
    </row>
    <row r="265" spans="2:13" ht="33.75" customHeight="1" x14ac:dyDescent="0.25">
      <c r="B265" s="38"/>
      <c r="C265" s="38"/>
      <c r="D265" s="38"/>
      <c r="E265" s="32" t="s">
        <v>14</v>
      </c>
      <c r="F265" s="32" t="s">
        <v>15</v>
      </c>
      <c r="G265" s="32" t="s">
        <v>16</v>
      </c>
      <c r="H265" s="38"/>
      <c r="I265" s="32" t="s">
        <v>14</v>
      </c>
      <c r="J265" s="32" t="s">
        <v>17</v>
      </c>
      <c r="K265" s="32" t="s">
        <v>18</v>
      </c>
      <c r="L265" s="38"/>
      <c r="M265" s="38"/>
    </row>
    <row r="266" spans="2:13" x14ac:dyDescent="0.25">
      <c r="B266" s="10" t="s">
        <v>52</v>
      </c>
      <c r="C266" s="11">
        <v>111551140</v>
      </c>
      <c r="D266" s="11">
        <v>115358771</v>
      </c>
      <c r="E266" s="11">
        <v>0</v>
      </c>
      <c r="F266" s="11">
        <v>110510188.64</v>
      </c>
      <c r="G266" s="12">
        <v>0.35</v>
      </c>
      <c r="H266" s="11">
        <v>4848582.3600000003</v>
      </c>
      <c r="I266" s="11">
        <v>6065991.6100000003</v>
      </c>
      <c r="J266" s="11">
        <v>6073543.4000000004</v>
      </c>
      <c r="K266" s="12">
        <v>0.04</v>
      </c>
      <c r="L266" s="11">
        <v>109285227.59999999</v>
      </c>
      <c r="M266" s="13"/>
    </row>
    <row r="267" spans="2:13" x14ac:dyDescent="0.25">
      <c r="B267" s="10" t="s">
        <v>28</v>
      </c>
      <c r="C267" s="11">
        <v>5166622</v>
      </c>
      <c r="D267" s="11">
        <v>10806314</v>
      </c>
      <c r="E267" s="11">
        <v>0</v>
      </c>
      <c r="F267" s="11">
        <v>5957731.6399999997</v>
      </c>
      <c r="G267" s="12">
        <v>0.02</v>
      </c>
      <c r="H267" s="11">
        <v>4848582.3600000003</v>
      </c>
      <c r="I267" s="11">
        <v>578101.09</v>
      </c>
      <c r="J267" s="11">
        <v>585652.88</v>
      </c>
      <c r="K267" s="12">
        <v>0</v>
      </c>
      <c r="L267" s="11">
        <v>10220661.119999999</v>
      </c>
      <c r="M267" s="13"/>
    </row>
    <row r="268" spans="2:13" x14ac:dyDescent="0.25">
      <c r="B268" s="10" t="s">
        <v>25</v>
      </c>
      <c r="C268" s="11">
        <v>1832061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3"/>
    </row>
    <row r="269" spans="2:13" x14ac:dyDescent="0.25">
      <c r="B269" s="10" t="s">
        <v>53</v>
      </c>
      <c r="C269" s="11">
        <v>104552457</v>
      </c>
      <c r="D269" s="11">
        <v>104552457</v>
      </c>
      <c r="E269" s="11">
        <v>0</v>
      </c>
      <c r="F269" s="11">
        <v>104552457</v>
      </c>
      <c r="G269" s="12">
        <v>0.34</v>
      </c>
      <c r="H269" s="12">
        <v>0</v>
      </c>
      <c r="I269" s="12">
        <v>5487890.5199999996</v>
      </c>
      <c r="J269" s="12">
        <v>5487890.5199999996</v>
      </c>
      <c r="K269" s="12">
        <v>0.04</v>
      </c>
      <c r="L269" s="11">
        <v>99064566.480000004</v>
      </c>
      <c r="M269" s="13"/>
    </row>
    <row r="270" spans="2:13" x14ac:dyDescent="0.25">
      <c r="B270" s="10" t="s">
        <v>56</v>
      </c>
      <c r="C270" s="11">
        <v>1913723237</v>
      </c>
      <c r="D270" s="11">
        <v>1905551700.6199999</v>
      </c>
      <c r="E270" s="11">
        <v>-9183471.5800000001</v>
      </c>
      <c r="F270" s="11">
        <v>1816605860.95</v>
      </c>
      <c r="G270" s="12">
        <v>5.83</v>
      </c>
      <c r="H270" s="11">
        <v>88945839.670000002</v>
      </c>
      <c r="I270" s="11">
        <v>350276069.30000001</v>
      </c>
      <c r="J270" s="11">
        <v>735823947.80999994</v>
      </c>
      <c r="K270" s="12">
        <v>4.9400000000000004</v>
      </c>
      <c r="L270" s="11">
        <v>1169727752.8099999</v>
      </c>
      <c r="M270" s="13"/>
    </row>
    <row r="271" spans="2:13" x14ac:dyDescent="0.25">
      <c r="B271" s="10" t="s">
        <v>28</v>
      </c>
      <c r="C271" s="11">
        <v>139517398</v>
      </c>
      <c r="D271" s="11">
        <v>139267398</v>
      </c>
      <c r="E271" s="11">
        <v>8938891.7200000007</v>
      </c>
      <c r="F271" s="11">
        <v>136224728.03999999</v>
      </c>
      <c r="G271" s="12">
        <v>0.44</v>
      </c>
      <c r="H271" s="11">
        <v>3042669.96</v>
      </c>
      <c r="I271" s="11">
        <v>33902423.280000001</v>
      </c>
      <c r="J271" s="11">
        <v>53041161.490000002</v>
      </c>
      <c r="K271" s="12">
        <v>0.36</v>
      </c>
      <c r="L271" s="11">
        <v>86226236.510000005</v>
      </c>
      <c r="M271" s="13"/>
    </row>
    <row r="272" spans="2:13" x14ac:dyDescent="0.25">
      <c r="B272" s="10" t="s">
        <v>25</v>
      </c>
      <c r="C272" s="11">
        <v>12594503</v>
      </c>
      <c r="D272" s="11">
        <v>11415757.960000001</v>
      </c>
      <c r="E272" s="11">
        <v>-981345.04</v>
      </c>
      <c r="F272" s="11">
        <v>10813157.960000001</v>
      </c>
      <c r="G272" s="12">
        <v>0.03</v>
      </c>
      <c r="H272" s="11">
        <v>602600</v>
      </c>
      <c r="I272" s="12">
        <v>447495.17</v>
      </c>
      <c r="J272" s="12">
        <v>447495.17</v>
      </c>
      <c r="K272" s="12">
        <v>0</v>
      </c>
      <c r="L272" s="11">
        <v>10968262.789999999</v>
      </c>
      <c r="M272" s="13"/>
    </row>
    <row r="273" spans="2:13" x14ac:dyDescent="0.25">
      <c r="B273" s="10" t="s">
        <v>42</v>
      </c>
      <c r="C273" s="11">
        <v>21000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3"/>
    </row>
    <row r="274" spans="2:13" x14ac:dyDescent="0.25">
      <c r="B274" s="10" t="s">
        <v>58</v>
      </c>
      <c r="C274" s="11">
        <v>200000</v>
      </c>
      <c r="D274" s="11">
        <v>0</v>
      </c>
      <c r="E274" s="12">
        <v>0</v>
      </c>
      <c r="F274" s="12">
        <v>0</v>
      </c>
      <c r="G274" s="12">
        <v>0</v>
      </c>
      <c r="H274" s="11">
        <v>0</v>
      </c>
      <c r="I274" s="12">
        <v>0</v>
      </c>
      <c r="J274" s="12">
        <v>0</v>
      </c>
      <c r="K274" s="12">
        <v>0</v>
      </c>
      <c r="L274" s="11">
        <v>0</v>
      </c>
      <c r="M274" s="13"/>
    </row>
    <row r="275" spans="2:13" x14ac:dyDescent="0.25">
      <c r="B275" s="10" t="s">
        <v>59</v>
      </c>
      <c r="C275" s="11">
        <v>1741029793</v>
      </c>
      <c r="D275" s="11">
        <v>1740422823</v>
      </c>
      <c r="E275" s="11">
        <v>-17892634.98</v>
      </c>
      <c r="F275" s="11">
        <v>1655221588.05</v>
      </c>
      <c r="G275" s="12">
        <v>5.31</v>
      </c>
      <c r="H275" s="11">
        <v>85201234.950000003</v>
      </c>
      <c r="I275" s="11">
        <v>311869860.64999998</v>
      </c>
      <c r="J275" s="11">
        <v>675888764.57000005</v>
      </c>
      <c r="K275" s="12">
        <v>4.54</v>
      </c>
      <c r="L275" s="11">
        <v>1064534058.4299999</v>
      </c>
      <c r="M275" s="13"/>
    </row>
    <row r="276" spans="2:13" x14ac:dyDescent="0.25">
      <c r="B276" s="10" t="s">
        <v>61</v>
      </c>
      <c r="C276" s="11">
        <v>8864189</v>
      </c>
      <c r="D276" s="11">
        <v>8864189</v>
      </c>
      <c r="E276" s="11">
        <v>751616.72</v>
      </c>
      <c r="F276" s="11">
        <v>8864189</v>
      </c>
      <c r="G276" s="12">
        <v>0.03</v>
      </c>
      <c r="H276" s="11">
        <v>0</v>
      </c>
      <c r="I276" s="11">
        <v>2255721.27</v>
      </c>
      <c r="J276" s="11">
        <v>3758954.71</v>
      </c>
      <c r="K276" s="12">
        <v>0.03</v>
      </c>
      <c r="L276" s="11">
        <v>5105234.29</v>
      </c>
      <c r="M276" s="13"/>
    </row>
    <row r="277" spans="2:13" x14ac:dyDescent="0.25">
      <c r="B277" s="10" t="s">
        <v>62</v>
      </c>
      <c r="C277" s="11">
        <v>11496354</v>
      </c>
      <c r="D277" s="11">
        <v>5581532.6600000001</v>
      </c>
      <c r="E277" s="11">
        <v>0</v>
      </c>
      <c r="F277" s="11">
        <v>5482197.9000000004</v>
      </c>
      <c r="G277" s="12">
        <v>0.02</v>
      </c>
      <c r="H277" s="11">
        <v>99334.76</v>
      </c>
      <c r="I277" s="11">
        <v>1800568.93</v>
      </c>
      <c r="J277" s="11">
        <v>2687571.87</v>
      </c>
      <c r="K277" s="12">
        <v>0.02</v>
      </c>
      <c r="L277" s="11">
        <v>2893960.79</v>
      </c>
      <c r="M277" s="13"/>
    </row>
    <row r="278" spans="2:13" x14ac:dyDescent="0.25">
      <c r="B278" s="10" t="s">
        <v>63</v>
      </c>
      <c r="C278" s="11">
        <v>30000</v>
      </c>
      <c r="D278" s="11">
        <v>30000</v>
      </c>
      <c r="E278" s="11">
        <v>0</v>
      </c>
      <c r="F278" s="11">
        <v>30000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1">
        <v>30000</v>
      </c>
      <c r="M278" s="13"/>
    </row>
    <row r="279" spans="2:13" x14ac:dyDescent="0.25">
      <c r="B279" s="10" t="s">
        <v>28</v>
      </c>
      <c r="C279" s="11">
        <v>30000</v>
      </c>
      <c r="D279" s="11">
        <v>30000</v>
      </c>
      <c r="E279" s="11">
        <v>0</v>
      </c>
      <c r="F279" s="11">
        <v>30000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1">
        <v>30000</v>
      </c>
      <c r="M279" s="13"/>
    </row>
    <row r="280" spans="2:13" x14ac:dyDescent="0.25">
      <c r="B280" s="10" t="s">
        <v>67</v>
      </c>
      <c r="C280" s="11">
        <v>3028945723</v>
      </c>
      <c r="D280" s="11">
        <v>3204421256.0500002</v>
      </c>
      <c r="E280" s="11">
        <v>459416280.27999997</v>
      </c>
      <c r="F280" s="11">
        <v>3105359187.1700001</v>
      </c>
      <c r="G280" s="12">
        <v>9.9600000000000009</v>
      </c>
      <c r="H280" s="11">
        <v>99062068.879999995</v>
      </c>
      <c r="I280" s="11">
        <v>483513649.69999999</v>
      </c>
      <c r="J280" s="11">
        <v>945184360.85000002</v>
      </c>
      <c r="K280" s="12">
        <v>6.35</v>
      </c>
      <c r="L280" s="11">
        <v>2259236895.1999998</v>
      </c>
      <c r="M280" s="13"/>
    </row>
    <row r="281" spans="2:13" x14ac:dyDescent="0.25">
      <c r="B281" s="10" t="s">
        <v>28</v>
      </c>
      <c r="C281" s="11">
        <v>2688181</v>
      </c>
      <c r="D281" s="11">
        <v>4960614.1500000004</v>
      </c>
      <c r="E281" s="11">
        <v>1960614.15</v>
      </c>
      <c r="F281" s="11">
        <v>3960614.15</v>
      </c>
      <c r="G281" s="12">
        <v>0.01</v>
      </c>
      <c r="H281" s="11">
        <v>1000000</v>
      </c>
      <c r="I281" s="12">
        <v>2000000</v>
      </c>
      <c r="J281" s="12">
        <v>2000000</v>
      </c>
      <c r="K281" s="12">
        <v>0.01</v>
      </c>
      <c r="L281" s="11">
        <v>2960614.15</v>
      </c>
      <c r="M281" s="13"/>
    </row>
    <row r="282" spans="2:13" x14ac:dyDescent="0.25">
      <c r="B282" s="10" t="s">
        <v>25</v>
      </c>
      <c r="C282" s="11">
        <v>11604348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3"/>
    </row>
    <row r="283" spans="2:13" x14ac:dyDescent="0.25">
      <c r="B283" s="10" t="s">
        <v>68</v>
      </c>
      <c r="C283" s="11">
        <v>2979679910</v>
      </c>
      <c r="D283" s="11">
        <v>12663.43</v>
      </c>
      <c r="E283" s="11">
        <v>663.29</v>
      </c>
      <c r="F283" s="11">
        <v>12663.36</v>
      </c>
      <c r="G283" s="12">
        <v>0</v>
      </c>
      <c r="H283" s="11">
        <v>7.0000000000000007E-2</v>
      </c>
      <c r="I283" s="12">
        <v>2215.29</v>
      </c>
      <c r="J283" s="12">
        <v>2477.96</v>
      </c>
      <c r="K283" s="12">
        <v>0</v>
      </c>
      <c r="L283" s="11">
        <v>10185.469999999999</v>
      </c>
      <c r="M283" s="13"/>
    </row>
    <row r="284" spans="2:13" x14ac:dyDescent="0.25">
      <c r="B284" s="10" t="s">
        <v>72</v>
      </c>
      <c r="C284" s="11">
        <v>34973284</v>
      </c>
      <c r="D284" s="11">
        <v>3199447978.4699998</v>
      </c>
      <c r="E284" s="11">
        <v>457455002.83999997</v>
      </c>
      <c r="F284" s="11">
        <v>3101385909.6599998</v>
      </c>
      <c r="G284" s="12">
        <v>9.9499999999999993</v>
      </c>
      <c r="H284" s="11">
        <v>98062068.810000002</v>
      </c>
      <c r="I284" s="11">
        <v>481511434.41000003</v>
      </c>
      <c r="J284" s="11">
        <v>943181882.88999999</v>
      </c>
      <c r="K284" s="12">
        <v>6.33</v>
      </c>
      <c r="L284" s="11">
        <v>2256266095.5799999</v>
      </c>
      <c r="M284" s="13"/>
    </row>
    <row r="285" spans="2:13" x14ac:dyDescent="0.25">
      <c r="B285" s="10" t="s">
        <v>73</v>
      </c>
      <c r="C285" s="11">
        <v>433426</v>
      </c>
      <c r="D285" s="11">
        <v>658249.18000000005</v>
      </c>
      <c r="E285" s="11">
        <v>5557.1</v>
      </c>
      <c r="F285" s="11">
        <v>435557.1</v>
      </c>
      <c r="G285" s="12">
        <v>0</v>
      </c>
      <c r="H285" s="11">
        <v>222692.08</v>
      </c>
      <c r="I285" s="11">
        <v>85759.53</v>
      </c>
      <c r="J285" s="11">
        <v>88341.49</v>
      </c>
      <c r="K285" s="12">
        <v>0</v>
      </c>
      <c r="L285" s="11">
        <v>569907.68999999994</v>
      </c>
      <c r="M285" s="13"/>
    </row>
    <row r="286" spans="2:13" x14ac:dyDescent="0.25">
      <c r="B286" s="10" t="s">
        <v>28</v>
      </c>
      <c r="C286" s="11">
        <v>413426</v>
      </c>
      <c r="D286" s="11">
        <v>438426</v>
      </c>
      <c r="E286" s="11">
        <v>5557.1</v>
      </c>
      <c r="F286" s="11">
        <v>435557.1</v>
      </c>
      <c r="G286" s="12">
        <v>0</v>
      </c>
      <c r="H286" s="11">
        <v>2868.9</v>
      </c>
      <c r="I286" s="11">
        <v>85759.53</v>
      </c>
      <c r="J286" s="11">
        <v>88341.49</v>
      </c>
      <c r="K286" s="12">
        <v>0</v>
      </c>
      <c r="L286" s="11">
        <v>350084.51</v>
      </c>
      <c r="M286" s="13"/>
    </row>
    <row r="287" spans="2:13" x14ac:dyDescent="0.25">
      <c r="B287" s="10" t="s">
        <v>74</v>
      </c>
      <c r="C287" s="11">
        <v>20000</v>
      </c>
      <c r="D287" s="12">
        <v>219823.18</v>
      </c>
      <c r="E287" s="12">
        <v>0</v>
      </c>
      <c r="F287" s="12">
        <v>0</v>
      </c>
      <c r="G287" s="12">
        <v>0</v>
      </c>
      <c r="H287" s="12">
        <v>219823.18</v>
      </c>
      <c r="I287" s="12">
        <v>0</v>
      </c>
      <c r="J287" s="12">
        <v>0</v>
      </c>
      <c r="K287" s="12">
        <v>0</v>
      </c>
      <c r="L287" s="12">
        <v>219823.18</v>
      </c>
      <c r="M287" s="13"/>
    </row>
    <row r="288" spans="2:13" x14ac:dyDescent="0.25">
      <c r="B288" s="10" t="s">
        <v>75</v>
      </c>
      <c r="C288" s="11">
        <v>409555</v>
      </c>
      <c r="D288" s="11">
        <v>409555</v>
      </c>
      <c r="E288" s="11">
        <v>12400</v>
      </c>
      <c r="F288" s="11">
        <v>207400</v>
      </c>
      <c r="G288" s="12">
        <v>0</v>
      </c>
      <c r="H288" s="11">
        <v>202155</v>
      </c>
      <c r="I288" s="11">
        <v>28504.7</v>
      </c>
      <c r="J288" s="11">
        <v>30142.04</v>
      </c>
      <c r="K288" s="12">
        <v>0</v>
      </c>
      <c r="L288" s="11">
        <v>379412.96</v>
      </c>
      <c r="M288" s="13"/>
    </row>
    <row r="289" spans="2:13" x14ac:dyDescent="0.25">
      <c r="B289" s="10" t="s">
        <v>28</v>
      </c>
      <c r="C289" s="11">
        <v>375555</v>
      </c>
      <c r="D289" s="11">
        <v>375555</v>
      </c>
      <c r="E289" s="11">
        <v>12400</v>
      </c>
      <c r="F289" s="11">
        <v>207400</v>
      </c>
      <c r="G289" s="12">
        <v>0</v>
      </c>
      <c r="H289" s="11">
        <v>168155</v>
      </c>
      <c r="I289" s="11">
        <v>28504.7</v>
      </c>
      <c r="J289" s="11">
        <v>30142.04</v>
      </c>
      <c r="K289" s="12">
        <v>0</v>
      </c>
      <c r="L289" s="11">
        <v>345412.96</v>
      </c>
      <c r="M289" s="13"/>
    </row>
    <row r="290" spans="2:13" x14ac:dyDescent="0.25">
      <c r="B290" s="10" t="s">
        <v>25</v>
      </c>
      <c r="C290" s="11">
        <v>34000</v>
      </c>
      <c r="D290" s="11">
        <v>34000</v>
      </c>
      <c r="E290" s="12">
        <v>0</v>
      </c>
      <c r="F290" s="12">
        <v>0</v>
      </c>
      <c r="G290" s="12">
        <v>0</v>
      </c>
      <c r="H290" s="11">
        <v>34000</v>
      </c>
      <c r="I290" s="12">
        <v>0</v>
      </c>
      <c r="J290" s="12">
        <v>0</v>
      </c>
      <c r="K290" s="12">
        <v>0</v>
      </c>
      <c r="L290" s="11">
        <v>34000</v>
      </c>
      <c r="M290" s="13"/>
    </row>
    <row r="291" spans="2:13" x14ac:dyDescent="0.25">
      <c r="B291" s="10" t="s">
        <v>79</v>
      </c>
      <c r="C291" s="11">
        <v>7153070</v>
      </c>
      <c r="D291" s="11">
        <v>6990870</v>
      </c>
      <c r="E291" s="11">
        <v>45207.79</v>
      </c>
      <c r="F291" s="11">
        <v>1625681.32</v>
      </c>
      <c r="G291" s="12">
        <v>0.01</v>
      </c>
      <c r="H291" s="11">
        <v>5365188.68</v>
      </c>
      <c r="I291" s="11">
        <v>216026.2</v>
      </c>
      <c r="J291" s="11">
        <v>294741.32</v>
      </c>
      <c r="K291" s="12">
        <v>0</v>
      </c>
      <c r="L291" s="11">
        <v>6696128.6799999997</v>
      </c>
      <c r="M291" s="13"/>
    </row>
    <row r="292" spans="2:13" x14ac:dyDescent="0.25">
      <c r="B292" s="10" t="s">
        <v>28</v>
      </c>
      <c r="C292" s="11">
        <v>2184654</v>
      </c>
      <c r="D292" s="11">
        <v>2022454</v>
      </c>
      <c r="E292" s="11">
        <v>45207.79</v>
      </c>
      <c r="F292" s="11">
        <v>533241.28</v>
      </c>
      <c r="G292" s="12">
        <v>0</v>
      </c>
      <c r="H292" s="11">
        <v>1489212.72</v>
      </c>
      <c r="I292" s="11">
        <v>76797.59</v>
      </c>
      <c r="J292" s="11">
        <v>87677.42</v>
      </c>
      <c r="K292" s="12">
        <v>0</v>
      </c>
      <c r="L292" s="11">
        <v>1934776.58</v>
      </c>
      <c r="M292" s="13"/>
    </row>
    <row r="293" spans="2:13" x14ac:dyDescent="0.25">
      <c r="B293" s="10" t="s">
        <v>25</v>
      </c>
      <c r="C293" s="11">
        <v>1180454</v>
      </c>
      <c r="D293" s="11">
        <v>1180454</v>
      </c>
      <c r="E293" s="11">
        <v>0</v>
      </c>
      <c r="F293" s="11">
        <v>1092440.04</v>
      </c>
      <c r="G293" s="12">
        <v>0</v>
      </c>
      <c r="H293" s="11">
        <v>88013.96</v>
      </c>
      <c r="I293" s="11">
        <v>139228.60999999999</v>
      </c>
      <c r="J293" s="11">
        <v>207063.9</v>
      </c>
      <c r="K293" s="12">
        <v>0</v>
      </c>
      <c r="L293" s="11">
        <v>973390.1</v>
      </c>
      <c r="M293" s="13"/>
    </row>
    <row r="294" spans="2:13" x14ac:dyDescent="0.25">
      <c r="B294" s="10" t="s">
        <v>82</v>
      </c>
      <c r="C294" s="11">
        <v>3787962</v>
      </c>
      <c r="D294" s="11">
        <v>3787962</v>
      </c>
      <c r="E294" s="12">
        <v>0</v>
      </c>
      <c r="F294" s="12">
        <v>0</v>
      </c>
      <c r="G294" s="12">
        <v>0</v>
      </c>
      <c r="H294" s="11">
        <v>3787962</v>
      </c>
      <c r="I294" s="12">
        <v>0</v>
      </c>
      <c r="J294" s="12">
        <v>0</v>
      </c>
      <c r="K294" s="12">
        <v>0</v>
      </c>
      <c r="L294" s="11">
        <v>3787962</v>
      </c>
      <c r="M294" s="13"/>
    </row>
    <row r="295" spans="2:13" x14ac:dyDescent="0.25">
      <c r="B295" s="10" t="s">
        <v>87</v>
      </c>
      <c r="C295" s="11">
        <v>40810</v>
      </c>
      <c r="D295" s="11">
        <v>40810</v>
      </c>
      <c r="E295" s="11">
        <v>0</v>
      </c>
      <c r="F295" s="11">
        <v>40810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1">
        <v>40810</v>
      </c>
      <c r="M295" s="13"/>
    </row>
    <row r="296" spans="2:13" x14ac:dyDescent="0.25">
      <c r="B296" s="10" t="s">
        <v>28</v>
      </c>
      <c r="C296" s="11">
        <v>40810</v>
      </c>
      <c r="D296" s="11">
        <v>40810</v>
      </c>
      <c r="E296" s="11">
        <v>0</v>
      </c>
      <c r="F296" s="11">
        <v>40810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1">
        <v>40810</v>
      </c>
      <c r="M296" s="13"/>
    </row>
    <row r="297" spans="2:13" x14ac:dyDescent="0.25">
      <c r="B297" s="10" t="s">
        <v>88</v>
      </c>
      <c r="C297" s="11">
        <v>1128129</v>
      </c>
      <c r="D297" s="11">
        <v>3288129</v>
      </c>
      <c r="E297" s="11">
        <v>2199328.4</v>
      </c>
      <c r="F297" s="11">
        <v>2576414.92</v>
      </c>
      <c r="G297" s="12">
        <v>0.01</v>
      </c>
      <c r="H297" s="11">
        <v>711714.08</v>
      </c>
      <c r="I297" s="11">
        <v>883754.07</v>
      </c>
      <c r="J297" s="11">
        <v>933585.75</v>
      </c>
      <c r="K297" s="12">
        <v>0.01</v>
      </c>
      <c r="L297" s="11">
        <v>2354543.25</v>
      </c>
      <c r="M297" s="13"/>
    </row>
    <row r="298" spans="2:13" x14ac:dyDescent="0.25">
      <c r="B298" s="10" t="s">
        <v>28</v>
      </c>
      <c r="C298" s="11">
        <v>1128129</v>
      </c>
      <c r="D298" s="11">
        <v>3288129</v>
      </c>
      <c r="E298" s="11">
        <v>2199328.4</v>
      </c>
      <c r="F298" s="11">
        <v>2576414.92</v>
      </c>
      <c r="G298" s="12">
        <v>0.01</v>
      </c>
      <c r="H298" s="11">
        <v>711714.08</v>
      </c>
      <c r="I298" s="11">
        <v>883754.07</v>
      </c>
      <c r="J298" s="11">
        <v>933585.75</v>
      </c>
      <c r="K298" s="12">
        <v>0.01</v>
      </c>
      <c r="L298" s="11">
        <v>2354543.25</v>
      </c>
      <c r="M298" s="13"/>
    </row>
    <row r="299" spans="2:13" x14ac:dyDescent="0.25">
      <c r="B299" s="10" t="s">
        <v>89</v>
      </c>
      <c r="C299" s="11">
        <v>275375</v>
      </c>
      <c r="D299" s="11">
        <v>275375</v>
      </c>
      <c r="E299" s="11">
        <v>11000</v>
      </c>
      <c r="F299" s="11">
        <v>226480.83</v>
      </c>
      <c r="G299" s="12">
        <v>0</v>
      </c>
      <c r="H299" s="11">
        <v>48894.17</v>
      </c>
      <c r="I299" s="11">
        <v>25447.58</v>
      </c>
      <c r="J299" s="11">
        <v>35686.54</v>
      </c>
      <c r="K299" s="12">
        <v>0</v>
      </c>
      <c r="L299" s="11">
        <v>239688.46</v>
      </c>
      <c r="M299" s="13"/>
    </row>
    <row r="300" spans="2:13" x14ac:dyDescent="0.25">
      <c r="B300" s="10" t="s">
        <v>28</v>
      </c>
      <c r="C300" s="11">
        <v>95375</v>
      </c>
      <c r="D300" s="11">
        <v>95375</v>
      </c>
      <c r="E300" s="11">
        <v>11000</v>
      </c>
      <c r="F300" s="11">
        <v>95375</v>
      </c>
      <c r="G300" s="12">
        <v>0</v>
      </c>
      <c r="H300" s="11">
        <v>0</v>
      </c>
      <c r="I300" s="11">
        <v>8065.36</v>
      </c>
      <c r="J300" s="11">
        <v>10335.030000000001</v>
      </c>
      <c r="K300" s="12">
        <v>0</v>
      </c>
      <c r="L300" s="11">
        <v>85039.97</v>
      </c>
      <c r="M300" s="13"/>
    </row>
    <row r="301" spans="2:13" x14ac:dyDescent="0.25">
      <c r="B301" s="10" t="s">
        <v>90</v>
      </c>
      <c r="C301" s="11">
        <v>180000</v>
      </c>
      <c r="D301" s="11">
        <v>180000</v>
      </c>
      <c r="E301" s="11">
        <v>0</v>
      </c>
      <c r="F301" s="11">
        <v>131105.82999999999</v>
      </c>
      <c r="G301" s="12">
        <v>0</v>
      </c>
      <c r="H301" s="11">
        <v>48894.17</v>
      </c>
      <c r="I301" s="11">
        <v>17382.22</v>
      </c>
      <c r="J301" s="11">
        <v>25351.51</v>
      </c>
      <c r="K301" s="12">
        <v>0</v>
      </c>
      <c r="L301" s="11">
        <v>154648.49</v>
      </c>
      <c r="M301" s="13"/>
    </row>
    <row r="302" spans="2:13" x14ac:dyDescent="0.25">
      <c r="B302" s="10" t="s">
        <v>91</v>
      </c>
      <c r="C302" s="11">
        <v>53200</v>
      </c>
      <c r="D302" s="11">
        <v>53200</v>
      </c>
      <c r="E302" s="11">
        <v>0</v>
      </c>
      <c r="F302" s="11">
        <v>51900</v>
      </c>
      <c r="G302" s="12">
        <v>0</v>
      </c>
      <c r="H302" s="11">
        <v>1300</v>
      </c>
      <c r="I302" s="12">
        <v>4687.66</v>
      </c>
      <c r="J302" s="12">
        <v>4687.66</v>
      </c>
      <c r="K302" s="12">
        <v>0</v>
      </c>
      <c r="L302" s="11">
        <v>48512.34</v>
      </c>
      <c r="M302" s="13"/>
    </row>
    <row r="303" spans="2:13" x14ac:dyDescent="0.25">
      <c r="B303" s="10" t="s">
        <v>28</v>
      </c>
      <c r="C303" s="11">
        <v>53200</v>
      </c>
      <c r="D303" s="11">
        <v>53200</v>
      </c>
      <c r="E303" s="11">
        <v>0</v>
      </c>
      <c r="F303" s="11">
        <v>51900</v>
      </c>
      <c r="G303" s="12">
        <v>0</v>
      </c>
      <c r="H303" s="11">
        <v>1300</v>
      </c>
      <c r="I303" s="12">
        <v>4687.66</v>
      </c>
      <c r="J303" s="12">
        <v>4687.66</v>
      </c>
      <c r="K303" s="12">
        <v>0</v>
      </c>
      <c r="L303" s="11">
        <v>48512.34</v>
      </c>
      <c r="M303" s="13"/>
    </row>
    <row r="304" spans="2:13" x14ac:dyDescent="0.25">
      <c r="B304" s="10" t="s">
        <v>93</v>
      </c>
      <c r="C304" s="11">
        <v>6950</v>
      </c>
      <c r="D304" s="11">
        <v>6950</v>
      </c>
      <c r="E304" s="12">
        <v>0</v>
      </c>
      <c r="F304" s="12">
        <v>0</v>
      </c>
      <c r="G304" s="12">
        <v>0</v>
      </c>
      <c r="H304" s="11">
        <v>6950</v>
      </c>
      <c r="I304" s="12">
        <v>0</v>
      </c>
      <c r="J304" s="12">
        <v>0</v>
      </c>
      <c r="K304" s="12">
        <v>0</v>
      </c>
      <c r="L304" s="11">
        <v>6950</v>
      </c>
      <c r="M304" s="13"/>
    </row>
    <row r="305" spans="2:13" x14ac:dyDescent="0.25">
      <c r="B305" s="10" t="s">
        <v>28</v>
      </c>
      <c r="C305" s="11">
        <v>6950</v>
      </c>
      <c r="D305" s="11">
        <v>6950</v>
      </c>
      <c r="E305" s="12">
        <v>0</v>
      </c>
      <c r="F305" s="12">
        <v>0</v>
      </c>
      <c r="G305" s="12">
        <v>0</v>
      </c>
      <c r="H305" s="11">
        <v>6950</v>
      </c>
      <c r="I305" s="12">
        <v>0</v>
      </c>
      <c r="J305" s="12">
        <v>0</v>
      </c>
      <c r="K305" s="12">
        <v>0</v>
      </c>
      <c r="L305" s="11">
        <v>6950</v>
      </c>
      <c r="M305" s="13"/>
    </row>
    <row r="306" spans="2:13" x14ac:dyDescent="0.25">
      <c r="B306" s="10" t="s">
        <v>96</v>
      </c>
      <c r="C306" s="11">
        <v>471834</v>
      </c>
      <c r="D306" s="11">
        <v>471834</v>
      </c>
      <c r="E306" s="11">
        <v>1000</v>
      </c>
      <c r="F306" s="11">
        <v>310500</v>
      </c>
      <c r="G306" s="12">
        <v>0</v>
      </c>
      <c r="H306" s="11">
        <v>161334</v>
      </c>
      <c r="I306" s="11">
        <v>31423.599999999999</v>
      </c>
      <c r="J306" s="11">
        <v>45300.18</v>
      </c>
      <c r="K306" s="12">
        <v>0</v>
      </c>
      <c r="L306" s="11">
        <v>426533.82</v>
      </c>
      <c r="M306" s="13"/>
    </row>
    <row r="307" spans="2:13" x14ac:dyDescent="0.25">
      <c r="B307" s="10" t="s">
        <v>28</v>
      </c>
      <c r="C307" s="11">
        <v>378334</v>
      </c>
      <c r="D307" s="11">
        <v>378334</v>
      </c>
      <c r="E307" s="11">
        <v>1000</v>
      </c>
      <c r="F307" s="11">
        <v>278000</v>
      </c>
      <c r="G307" s="12">
        <v>0</v>
      </c>
      <c r="H307" s="11">
        <v>100334</v>
      </c>
      <c r="I307" s="11">
        <v>17230.599999999999</v>
      </c>
      <c r="J307" s="11">
        <v>31107.18</v>
      </c>
      <c r="K307" s="12">
        <v>0</v>
      </c>
      <c r="L307" s="11">
        <v>347226.82</v>
      </c>
      <c r="M307" s="13"/>
    </row>
    <row r="308" spans="2:13" x14ac:dyDescent="0.25">
      <c r="B308" s="10" t="s">
        <v>37</v>
      </c>
      <c r="C308" s="11">
        <v>93500</v>
      </c>
      <c r="D308" s="11">
        <v>93500</v>
      </c>
      <c r="E308" s="11">
        <v>0</v>
      </c>
      <c r="F308" s="11">
        <v>32500</v>
      </c>
      <c r="G308" s="12">
        <v>0</v>
      </c>
      <c r="H308" s="11">
        <v>61000</v>
      </c>
      <c r="I308" s="12">
        <v>14193</v>
      </c>
      <c r="J308" s="12">
        <v>14193</v>
      </c>
      <c r="K308" s="12">
        <v>0</v>
      </c>
      <c r="L308" s="11">
        <v>79307</v>
      </c>
      <c r="M308" s="13"/>
    </row>
    <row r="309" spans="2:13" x14ac:dyDescent="0.25">
      <c r="B309" s="10" t="s">
        <v>99</v>
      </c>
      <c r="C309" s="11">
        <v>460360</v>
      </c>
      <c r="D309" s="11">
        <v>460360</v>
      </c>
      <c r="E309" s="11">
        <v>58752</v>
      </c>
      <c r="F309" s="11">
        <v>444114.61</v>
      </c>
      <c r="G309" s="12">
        <v>0</v>
      </c>
      <c r="H309" s="11">
        <v>16245.39</v>
      </c>
      <c r="I309" s="11">
        <v>148970.26</v>
      </c>
      <c r="J309" s="11">
        <v>167597.79999999999</v>
      </c>
      <c r="K309" s="12">
        <v>0</v>
      </c>
      <c r="L309" s="11">
        <v>292762.2</v>
      </c>
      <c r="M309" s="13"/>
    </row>
    <row r="310" spans="2:13" x14ac:dyDescent="0.25">
      <c r="B310" s="10" t="s">
        <v>28</v>
      </c>
      <c r="C310" s="11">
        <v>100360</v>
      </c>
      <c r="D310" s="11">
        <v>100360</v>
      </c>
      <c r="E310" s="11">
        <v>0</v>
      </c>
      <c r="F310" s="11">
        <v>84114.61</v>
      </c>
      <c r="G310" s="12">
        <v>0</v>
      </c>
      <c r="H310" s="11">
        <v>16245.39</v>
      </c>
      <c r="I310" s="11">
        <v>10461.5</v>
      </c>
      <c r="J310" s="11">
        <v>29089.040000000001</v>
      </c>
      <c r="K310" s="12">
        <v>0</v>
      </c>
      <c r="L310" s="11">
        <v>71270.960000000006</v>
      </c>
      <c r="M310" s="13"/>
    </row>
    <row r="311" spans="2:13" x14ac:dyDescent="0.25">
      <c r="B311" s="10" t="s">
        <v>25</v>
      </c>
      <c r="C311" s="11">
        <v>360000</v>
      </c>
      <c r="D311" s="11">
        <v>360000</v>
      </c>
      <c r="E311" s="11">
        <v>58752</v>
      </c>
      <c r="F311" s="11">
        <v>360000</v>
      </c>
      <c r="G311" s="12">
        <v>0</v>
      </c>
      <c r="H311" s="11">
        <v>0</v>
      </c>
      <c r="I311" s="12">
        <v>138508.76</v>
      </c>
      <c r="J311" s="12">
        <v>138508.76</v>
      </c>
      <c r="K311" s="12">
        <v>0</v>
      </c>
      <c r="L311" s="11">
        <v>221491.24</v>
      </c>
      <c r="M311" s="13"/>
    </row>
    <row r="312" spans="2:13" x14ac:dyDescent="0.25">
      <c r="B312" s="10" t="s">
        <v>101</v>
      </c>
      <c r="C312" s="11">
        <v>22000</v>
      </c>
      <c r="D312" s="11">
        <v>22000</v>
      </c>
      <c r="E312" s="11">
        <v>0</v>
      </c>
      <c r="F312" s="11">
        <v>22000</v>
      </c>
      <c r="G312" s="12">
        <v>0</v>
      </c>
      <c r="H312" s="12">
        <v>0</v>
      </c>
      <c r="I312" s="12">
        <v>4563.84</v>
      </c>
      <c r="J312" s="12">
        <v>5191.68</v>
      </c>
      <c r="K312" s="12">
        <v>0</v>
      </c>
      <c r="L312" s="11">
        <v>16808.32</v>
      </c>
      <c r="M312" s="13"/>
    </row>
    <row r="313" spans="2:13" x14ac:dyDescent="0.25">
      <c r="B313" s="10" t="s">
        <v>28</v>
      </c>
      <c r="C313" s="11">
        <v>22000</v>
      </c>
      <c r="D313" s="11">
        <v>22000</v>
      </c>
      <c r="E313" s="11">
        <v>0</v>
      </c>
      <c r="F313" s="11">
        <v>22000</v>
      </c>
      <c r="G313" s="12">
        <v>0</v>
      </c>
      <c r="H313" s="12">
        <v>0</v>
      </c>
      <c r="I313" s="12">
        <v>4563.84</v>
      </c>
      <c r="J313" s="12">
        <v>5191.68</v>
      </c>
      <c r="K313" s="12">
        <v>0</v>
      </c>
      <c r="L313" s="11">
        <v>16808.32</v>
      </c>
      <c r="M313" s="13"/>
    </row>
    <row r="314" spans="2:13" x14ac:dyDescent="0.25">
      <c r="B314" s="10" t="s">
        <v>102</v>
      </c>
      <c r="C314" s="11">
        <v>915277432</v>
      </c>
      <c r="D314" s="11">
        <v>915278432</v>
      </c>
      <c r="E314" s="11">
        <v>18306.560000000001</v>
      </c>
      <c r="F314" s="11">
        <v>906627002.67999995</v>
      </c>
      <c r="G314" s="12">
        <v>2.91</v>
      </c>
      <c r="H314" s="11">
        <v>8651429.3200000003</v>
      </c>
      <c r="I314" s="11">
        <v>151119755.58000001</v>
      </c>
      <c r="J314" s="11">
        <v>302221206.60000002</v>
      </c>
      <c r="K314" s="12">
        <v>2.0299999999999998</v>
      </c>
      <c r="L314" s="11">
        <v>613057225.39999998</v>
      </c>
      <c r="M314" s="13"/>
    </row>
    <row r="315" spans="2:13" x14ac:dyDescent="0.25">
      <c r="B315" s="14" t="s">
        <v>39</v>
      </c>
      <c r="C315" s="15">
        <v>915277432</v>
      </c>
      <c r="D315" s="15">
        <v>915278432</v>
      </c>
      <c r="E315" s="15">
        <v>18306.560000000001</v>
      </c>
      <c r="F315" s="15">
        <v>906627002.67999995</v>
      </c>
      <c r="G315" s="16">
        <v>2.91</v>
      </c>
      <c r="H315" s="15">
        <v>8651429.3200000003</v>
      </c>
      <c r="I315" s="15">
        <v>151119755.58000001</v>
      </c>
      <c r="J315" s="15">
        <v>302221206.60000002</v>
      </c>
      <c r="K315" s="16">
        <v>2.0299999999999998</v>
      </c>
      <c r="L315" s="15">
        <v>613057225.39999998</v>
      </c>
      <c r="M315" s="17"/>
    </row>
    <row r="316" spans="2:13" x14ac:dyDescent="0.25">
      <c r="B316" s="35" t="s">
        <v>110</v>
      </c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3" t="s">
        <v>111</v>
      </c>
    </row>
    <row r="317" spans="2:13" x14ac:dyDescent="0.25">
      <c r="B317" s="35" t="s">
        <v>112</v>
      </c>
      <c r="C317" s="36"/>
      <c r="D317" s="36"/>
      <c r="E317" s="36"/>
      <c r="F317" s="36"/>
      <c r="G317" s="36"/>
      <c r="H317" s="36"/>
      <c r="I317" s="36"/>
      <c r="J317" s="36"/>
      <c r="K317" s="36"/>
      <c r="L317" s="36"/>
    </row>
    <row r="318" spans="2:13" x14ac:dyDescent="0.25">
      <c r="B318" s="35"/>
      <c r="C318" s="36"/>
      <c r="D318" s="36"/>
      <c r="E318" s="36"/>
      <c r="F318" s="36"/>
      <c r="G318" s="36"/>
      <c r="H318" s="36"/>
      <c r="I318" s="36"/>
      <c r="J318" s="36"/>
      <c r="K318" s="36"/>
      <c r="L318" s="36"/>
    </row>
    <row r="319" spans="2:13" x14ac:dyDescent="0.2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</row>
    <row r="320" spans="2:13" x14ac:dyDescent="0.25">
      <c r="C320" s="35"/>
      <c r="D320" s="36"/>
      <c r="E320" s="36"/>
      <c r="F320" s="36"/>
      <c r="G320" s="36"/>
      <c r="H320" s="36"/>
      <c r="I320" s="36"/>
      <c r="J320" s="36"/>
      <c r="K320" s="36"/>
      <c r="M320" s="3"/>
    </row>
    <row r="322" spans="3:13" x14ac:dyDescent="0.25">
      <c r="C322" s="34" t="b">
        <f>C233='[1]RREO anexo 1'!C118</f>
        <v>1</v>
      </c>
      <c r="D322" s="34" t="b">
        <f>D233='[1]RREO anexo 1'!D118</f>
        <v>1</v>
      </c>
      <c r="E322" s="34" t="b">
        <f>E233='[1]RREO anexo 1'!E118</f>
        <v>1</v>
      </c>
      <c r="F322" s="34" t="b">
        <f>F233='[1]RREO anexo 1'!F118</f>
        <v>1</v>
      </c>
      <c r="G322" s="34">
        <f t="shared" ref="G322:K322" si="0">G233</f>
        <v>100</v>
      </c>
      <c r="H322" s="34" t="b">
        <f>H233='[1]RREO anexo 1'!G118</f>
        <v>1</v>
      </c>
      <c r="I322" s="34" t="b">
        <f>I233='[1]RREO anexo 1'!H118</f>
        <v>1</v>
      </c>
      <c r="J322" s="34" t="b">
        <f>J233='[1]RREO anexo 1'!I118</f>
        <v>1</v>
      </c>
      <c r="K322" s="34">
        <f t="shared" si="0"/>
        <v>100</v>
      </c>
      <c r="L322" s="34" t="b">
        <f>L233='[1]RREO anexo 1'!J118</f>
        <v>1</v>
      </c>
      <c r="M322" s="1"/>
    </row>
  </sheetData>
  <mergeCells count="81">
    <mergeCell ref="B7:M7"/>
    <mergeCell ref="B2:M2"/>
    <mergeCell ref="B3:M3"/>
    <mergeCell ref="B4:M4"/>
    <mergeCell ref="B5:M5"/>
    <mergeCell ref="B6:M6"/>
    <mergeCell ref="K69:M69"/>
    <mergeCell ref="K8:M8"/>
    <mergeCell ref="B9:J9"/>
    <mergeCell ref="B10:B11"/>
    <mergeCell ref="C10:C11"/>
    <mergeCell ref="D10:D11"/>
    <mergeCell ref="E10:G10"/>
    <mergeCell ref="H10:H11"/>
    <mergeCell ref="I10:K10"/>
    <mergeCell ref="L10:L11"/>
    <mergeCell ref="M10:M11"/>
    <mergeCell ref="B64:M64"/>
    <mergeCell ref="B65:M65"/>
    <mergeCell ref="B66:M66"/>
    <mergeCell ref="B67:M67"/>
    <mergeCell ref="B68:M68"/>
    <mergeCell ref="B128:M128"/>
    <mergeCell ref="B70:J70"/>
    <mergeCell ref="B71:B72"/>
    <mergeCell ref="C71:C72"/>
    <mergeCell ref="D71:D72"/>
    <mergeCell ref="E71:G71"/>
    <mergeCell ref="H71:H72"/>
    <mergeCell ref="I71:K71"/>
    <mergeCell ref="L71:L72"/>
    <mergeCell ref="M71:M72"/>
    <mergeCell ref="B125:M125"/>
    <mergeCell ref="B126:M126"/>
    <mergeCell ref="B127:M127"/>
    <mergeCell ref="B194:M194"/>
    <mergeCell ref="B129:M129"/>
    <mergeCell ref="K130:M130"/>
    <mergeCell ref="B131:J131"/>
    <mergeCell ref="B132:B133"/>
    <mergeCell ref="C132:C133"/>
    <mergeCell ref="D132:D133"/>
    <mergeCell ref="E132:G132"/>
    <mergeCell ref="H132:H133"/>
    <mergeCell ref="I132:K132"/>
    <mergeCell ref="L132:L133"/>
    <mergeCell ref="M132:M133"/>
    <mergeCell ref="B190:M190"/>
    <mergeCell ref="B191:M191"/>
    <mergeCell ref="B192:M192"/>
    <mergeCell ref="B193:M193"/>
    <mergeCell ref="K262:M262"/>
    <mergeCell ref="K195:M195"/>
    <mergeCell ref="B196:J196"/>
    <mergeCell ref="B197:B198"/>
    <mergeCell ref="C197:C198"/>
    <mergeCell ref="D197:D198"/>
    <mergeCell ref="E197:G197"/>
    <mergeCell ref="H197:H198"/>
    <mergeCell ref="I197:K197"/>
    <mergeCell ref="L197:L198"/>
    <mergeCell ref="M197:M198"/>
    <mergeCell ref="B257:M257"/>
    <mergeCell ref="B258:M258"/>
    <mergeCell ref="B259:M259"/>
    <mergeCell ref="B260:M260"/>
    <mergeCell ref="B261:M261"/>
    <mergeCell ref="B263:J263"/>
    <mergeCell ref="B264:B265"/>
    <mergeCell ref="C264:C265"/>
    <mergeCell ref="D264:D265"/>
    <mergeCell ref="E264:G264"/>
    <mergeCell ref="H264:H265"/>
    <mergeCell ref="I264:K264"/>
    <mergeCell ref="C320:K320"/>
    <mergeCell ref="L264:L265"/>
    <mergeCell ref="M264:M265"/>
    <mergeCell ref="B316:L316"/>
    <mergeCell ref="B317:L317"/>
    <mergeCell ref="B318:L318"/>
    <mergeCell ref="B319:L3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firstPageNumber="0" fitToHeight="5" pageOrder="overThenDown" orientation="landscape" horizontalDpi="300" verticalDpi="300" r:id="rId1"/>
  <headerFooter alignWithMargins="0"/>
  <rowBreaks count="4" manualBreakCount="4">
    <brk id="62" min="1" max="12" man="1"/>
    <brk id="123" min="1" max="12" man="1"/>
    <brk id="188" min="1" max="12" man="1"/>
    <brk id="255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2</vt:lpstr>
      <vt:lpstr>'RREO anexo 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2026-05-26T19:18:51Z</dcterms:created>
  <dcterms:modified xsi:type="dcterms:W3CDTF">2026-05-27T16:54:10Z</dcterms:modified>
</cp:coreProperties>
</file>